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расходов'!$A$16:$E$123</definedName>
    <definedName name="_xlnm.Print_Titles" localSheetId="0">'Планирование расходов'!$16:$16</definedName>
    <definedName name="_xlnm.Print_Area" localSheetId="0">'Планирование расходов'!$A$1:$G$150</definedName>
  </definedNames>
  <calcPr fullCalcOnLoad="1"/>
</workbook>
</file>

<file path=xl/sharedStrings.xml><?xml version="1.0" encoding="utf-8"?>
<sst xmlns="http://schemas.openxmlformats.org/spreadsheetml/2006/main" count="339" uniqueCount="149">
  <si>
    <t>1</t>
  </si>
  <si>
    <t>2</t>
  </si>
  <si>
    <t>3</t>
  </si>
  <si>
    <t>4</t>
  </si>
  <si>
    <t>5</t>
  </si>
  <si>
    <t>Всего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</si>
  <si>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</si>
  <si>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</si>
  <si>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</si>
  <si>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</si>
  <si>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</si>
  <si>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</si>
  <si>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0309</t>
  </si>
  <si>
    <t>0801</t>
  </si>
  <si>
    <t>0502</t>
  </si>
  <si>
    <t>0501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</si>
  <si>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</si>
  <si>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</si>
  <si>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</si>
  <si>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</si>
  <si>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</si>
  <si>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</si>
  <si>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</si>
  <si>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</si>
  <si>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</si>
  <si>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</si>
  <si>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</si>
  <si>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</si>
  <si>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</si>
  <si>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</si>
  <si>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</si>
  <si>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</si>
  <si>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</si>
  <si>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</si>
  <si>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</si>
  <si>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</si>
  <si>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</si>
  <si>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</si>
  <si>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</si>
  <si>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</si>
  <si>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</si>
  <si>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</si>
  <si>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</si>
  <si>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</si>
  <si>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</si>
  <si>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</si>
  <si>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</si>
  <si>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</si>
  <si>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</si>
  <si>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</si>
  <si>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</si>
  <si>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</si>
  <si>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</si>
  <si>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</si>
  <si>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</si>
  <si>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</si>
  <si>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</si>
  <si>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</si>
  <si>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</si>
  <si>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</si>
  <si>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</si>
  <si>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</si>
  <si>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</si>
  <si>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</si>
  <si>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</si>
  <si>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</si>
  <si>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</si>
  <si>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</si>
  <si>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</si>
  <si>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</si>
  <si>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</si>
  <si>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</si>
  <si>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>67 3 01 00150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</si>
  <si>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</si>
  <si>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</si>
  <si>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</si>
  <si>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</si>
  <si>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</si>
  <si>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</si>
  <si>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</si>
  <si>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68 9 01 01400</t>
  </si>
  <si>
    <t>67 2 01 00150</t>
  </si>
  <si>
    <t xml:space="preserve">67 2 01  00150 </t>
  </si>
  <si>
    <t>68 9 01 01080</t>
  </si>
  <si>
    <t>Уплата налогов, сборов и иных платежей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</si>
  <si>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</si>
  <si>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</si>
  <si>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</si>
  <si>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</si>
  <si>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07 1 01 S0140</t>
  </si>
  <si>
    <t>Капитальный ремонт и ремонт автомобильных дорог общего пользования местного значения</t>
  </si>
  <si>
    <t>На обеспечение выплат стимулирующего характера работникам муниципальных учреждений культуры Ленинградской области</t>
  </si>
  <si>
    <t>Расходы на мероприятие по предупреждению и ликвидации последствий чрезвычайных ситуаций природного и техногенного характера</t>
  </si>
  <si>
    <t xml:space="preserve">Расходы на обеспечение функций органов местного самоуправления </t>
  </si>
  <si>
    <t>Осуществление полномочий по формированию, исполнению и финансовому контролю за исполнением бюджетов сельских поселений</t>
  </si>
  <si>
    <t>Непрограммные расходы</t>
  </si>
  <si>
    <t xml:space="preserve">Расходы на выплату персоналу государственных (муниципальных ) органов </t>
  </si>
  <si>
    <t xml:space="preserve">Субсидии бюджетным учреждениям </t>
  </si>
  <si>
    <t>Субсидии юридическим лицам на возмещение убытков, в рамках непрограммных расходов органов местного самоуправления</t>
  </si>
  <si>
    <t>Субсидии юридическим лицам кроме не коммерческих организаций), индивидуальным предпринимателям, физическим лицам.</t>
  </si>
  <si>
    <t>Селивановское сельское поселение</t>
  </si>
  <si>
    <t>04 1 01 S0360</t>
  </si>
  <si>
    <t>Исполнение судебных актов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</si>
  <si>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</si>
  <si>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</si>
  <si>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Фонд оплаты труда государственных (муниципальных) органов и страховые взносы по обязательному социальному страхованию</t>
  </si>
  <si>
    <t>Мобилизационная и вневойсковая подготовка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</si>
  <si>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</si>
  <si>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67 3  01 71340</t>
  </si>
  <si>
    <t>Реализация областного закона от 28 декабря 2018 года №147-ОЗ "О старостах сельских населенных пунктах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</si>
  <si>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07 1 01 S4770</t>
  </si>
  <si>
    <t>Мероприятия в области дорожного хозяйства</t>
  </si>
  <si>
    <t>на 2020 год и плановый период 2020 и 2021 годов</t>
  </si>
  <si>
    <t>Бюджет всего 
(тысяч рублей) 2020 год</t>
  </si>
  <si>
    <t>Бюджет всего 
(тысяч рублей) 2021 год</t>
  </si>
  <si>
    <t>Бюджет всего 
(тысяч рублей) 2022 год</t>
  </si>
  <si>
    <t>Наименование раздела и подраздела</t>
  </si>
  <si>
    <t>Целевая статья</t>
  </si>
  <si>
    <t>Вид расхода</t>
  </si>
  <si>
    <t>Подраздела</t>
  </si>
  <si>
    <t>07 1 01 S4660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</si>
  <si>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</si>
  <si>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>Мероприятия в области благоустройства общественного кладбища  МО Селивановского сельского поселения</t>
  </si>
  <si>
    <t>68 9 01 01081</t>
  </si>
  <si>
    <t>0203</t>
  </si>
  <si>
    <t>(приложение №6</t>
  </si>
  <si>
    <t>УТВЕРЖДЕНО</t>
  </si>
  <si>
    <t>решением Совета депутатов</t>
  </si>
  <si>
    <t xml:space="preserve"> муниципального образования</t>
  </si>
  <si>
    <t>от 05.12.2019 №18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</si>
  <si>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</si>
  <si>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</si>
  <si>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</si>
  <si>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</si>
  <si>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поселение.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</si>
  <si>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</t>
  </si>
  <si>
    <t>68 9 01 60420</t>
  </si>
  <si>
    <t>На оказание дополнительной финансовой помощи поселениям в целях обеспечения сбалансированности бюджетов</t>
  </si>
  <si>
    <t>01 1 01 60110</t>
  </si>
  <si>
    <t>68 9 01 60660</t>
  </si>
  <si>
    <t>На реализацию мероприятий по обеспечению устойчивого функционирования объектов теплоснабжения на территории Ленинграсдкой области, (ремонт котла)</t>
  </si>
  <si>
    <t>04 1A 1 55190</t>
  </si>
  <si>
    <t>Государственная поддержка отрасли культуры</t>
  </si>
  <si>
    <t>Субсидии бюджетным учреждениям на иные цели</t>
  </si>
  <si>
    <t>04 1 01 60300</t>
  </si>
  <si>
    <t>67 2 01 60300</t>
  </si>
  <si>
    <t>На поддержку мер по обеспечению сбалансированности</t>
  </si>
  <si>
    <t>67 3 01 60300</t>
  </si>
  <si>
    <t>в редакции от 02.12.2020 №55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</si>
</sst>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[$-FC19]d\ mmmm\ yyyy\ &quot;г.&quot;"/>
    <numFmt numFmtId="177" formatCode="#,##0.00\ &quot;₽&quot;"/>
    <numFmt numFmtId="178" formatCode="0.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horizontal="righ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14" fontId="4" fillId="0" borderId="0" xfId="0" applyNumberFormat="1" applyFont="1" applyFill="1" applyAlignment="1">
      <alignment horizontal="right" vertical="top"/>
    </xf>
    <xf numFmtId="175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75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175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175" fontId="2" fillId="0" borderId="10" xfId="0" applyNumberFormat="1" applyFont="1" applyFill="1" applyBorder="1" applyAlignment="1">
      <alignment horizontal="center" vertical="top"/>
    </xf>
    <xf numFmtId="175" fontId="1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175" fontId="1" fillId="0" borderId="0" xfId="0" applyNumberFormat="1" applyFont="1" applyFill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" fontId="2" fillId="32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4" fontId="1" fillId="32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49" fontId="1" fillId="33" borderId="11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175" fontId="1" fillId="0" borderId="0" xfId="0" applyNumberFormat="1" applyFont="1" applyFill="1" applyAlignment="1">
      <alignment horizontal="righ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2280"/>
  <sheetViews>
    <sheetView showGridLines="0" tabSelected="1" view="pageBreakPreview" zoomScaleSheetLayoutView="100" zoomScalePageLayoutView="0" workbookViewId="0" topLeftCell="A160">
      <selection activeCell="I120" sqref="I120"/>
    </sheetView>
  </sheetViews>
  <sheetFormatPr defaultColWidth="9.140625" defaultRowHeight="12.75"/>
  <cols>
    <col min="1" max="1" width="54.8515625" style="43" customWidth="1"/>
    <col min="2" max="2" width="16.8515625" style="44" customWidth="1"/>
    <col min="3" max="3" width="12.140625" style="44" customWidth="1"/>
    <col min="4" max="4" width="14.140625" style="44" customWidth="1"/>
    <col min="5" max="7" width="17.421875" style="45" customWidth="1"/>
    <col min="8" max="16384" width="9.140625" style="12" customWidth="1"/>
  </cols>
  <sheetData>
    <row r="1" spans="1:7" s="2" customFormat="1" ht="15.75">
      <c r="A1" s="1"/>
      <c r="B1" s="1"/>
      <c r="C1" s="1"/>
      <c r="D1" s="1"/>
      <c r="E1" s="57" t="s">
        <v>126</v>
      </c>
      <c r="F1" s="57"/>
      <c r="G1" s="57"/>
    </row>
    <row r="2" spans="1:7" s="2" customFormat="1" ht="15.75">
      <c r="A2" s="57" t="s">
        <v>127</v>
      </c>
      <c r="B2" s="57"/>
      <c r="C2" s="57"/>
      <c r="D2" s="57"/>
      <c r="E2" s="57"/>
      <c r="F2" s="57"/>
      <c r="G2" s="57"/>
    </row>
    <row r="3" spans="1:7" s="2" customFormat="1" ht="15.75">
      <c r="A3" s="57" t="s">
        <v>128</v>
      </c>
      <c r="B3" s="57"/>
      <c r="C3" s="57"/>
      <c r="D3" s="57"/>
      <c r="E3" s="57"/>
      <c r="F3" s="57"/>
      <c r="G3" s="57"/>
    </row>
    <row r="4" spans="1:7" s="2" customFormat="1" ht="15.75">
      <c r="A4" s="1"/>
      <c r="B4" s="1"/>
      <c r="C4" s="57" t="s">
        <v>100</v>
      </c>
      <c r="D4" s="57"/>
      <c r="E4" s="57"/>
      <c r="F4" s="57"/>
      <c r="G4" s="57"/>
    </row>
    <row r="5" spans="1:13" s="2" customFormat="1" ht="15.75">
      <c r="A5" s="3"/>
      <c r="B5" s="3"/>
      <c r="C5" s="3"/>
      <c r="D5" s="3"/>
      <c r="E5" s="57" t="s">
        <v>129</v>
      </c>
      <c r="F5" s="57"/>
      <c r="G5" s="57"/>
      <c r="H5" s="54"/>
      <c r="I5" s="54"/>
      <c r="J5" s="54"/>
      <c r="K5" s="54"/>
      <c r="L5" s="54"/>
      <c r="M5" s="54"/>
    </row>
    <row r="6" spans="1:7" s="2" customFormat="1" ht="15.75">
      <c r="A6" s="57" t="s">
        <v>125</v>
      </c>
      <c r="B6" s="57"/>
      <c r="C6" s="57"/>
      <c r="D6" s="57"/>
      <c r="E6" s="57"/>
      <c r="F6" s="57"/>
      <c r="G6" s="57"/>
    </row>
    <row r="7" spans="1:7" s="2" customFormat="1" ht="15.75">
      <c r="A7" s="4"/>
      <c r="B7" s="5"/>
      <c r="C7" s="5"/>
      <c r="D7" s="6"/>
      <c r="E7" s="60" t="s">
        <v>148</v>
      </c>
      <c r="F7" s="60"/>
      <c r="G7" s="60"/>
    </row>
    <row r="8" spans="1:7" s="2" customFormat="1" ht="12.75">
      <c r="A8" s="4"/>
      <c r="B8" s="5"/>
      <c r="C8" s="5"/>
      <c r="D8" s="3"/>
      <c r="E8" s="7"/>
      <c r="F8" s="7"/>
      <c r="G8" s="7"/>
    </row>
    <row r="9" spans="1:7" s="2" customFormat="1" ht="12.75">
      <c r="A9" s="4"/>
      <c r="B9" s="5"/>
      <c r="C9" s="5"/>
      <c r="D9" s="3"/>
      <c r="E9" s="7"/>
      <c r="F9" s="7"/>
      <c r="G9" s="7"/>
    </row>
    <row r="10" spans="1:7" s="2" customFormat="1" ht="12.75">
      <c r="A10" s="4"/>
      <c r="B10" s="5"/>
      <c r="C10" s="5"/>
      <c r="D10" s="3"/>
      <c r="E10" s="7"/>
      <c r="F10" s="7"/>
      <c r="G10" s="7"/>
    </row>
    <row r="11" spans="1:7" s="2" customFormat="1" ht="83.25" customHeight="1">
      <c r="A11" s="58" t="s">
        <v>11</v>
      </c>
      <c r="B11" s="59"/>
      <c r="C11" s="59"/>
      <c r="D11" s="59"/>
      <c r="E11" s="59"/>
      <c r="F11" s="8"/>
      <c r="G11" s="8"/>
    </row>
    <row r="12" spans="1:7" s="2" customFormat="1" ht="15.75" customHeight="1">
      <c r="A12" s="59" t="s">
        <v>112</v>
      </c>
      <c r="B12" s="59"/>
      <c r="C12" s="59"/>
      <c r="D12" s="59"/>
      <c r="E12" s="59"/>
      <c r="F12" s="8"/>
      <c r="G12" s="8"/>
    </row>
    <row r="15" spans="1:7" ht="47.25">
      <c r="A15" s="9" t="s">
        <v>116</v>
      </c>
      <c r="B15" s="10" t="s">
        <v>117</v>
      </c>
      <c r="C15" s="10" t="s">
        <v>118</v>
      </c>
      <c r="D15" s="9" t="s">
        <v>119</v>
      </c>
      <c r="E15" s="11" t="s">
        <v>113</v>
      </c>
      <c r="F15" s="11" t="s">
        <v>114</v>
      </c>
      <c r="G15" s="11" t="s">
        <v>115</v>
      </c>
    </row>
    <row r="16" spans="1:7" ht="15.75">
      <c r="A16" s="13" t="s">
        <v>0</v>
      </c>
      <c r="B16" s="13" t="s">
        <v>1</v>
      </c>
      <c r="C16" s="13" t="s">
        <v>2</v>
      </c>
      <c r="D16" s="13" t="s">
        <v>3</v>
      </c>
      <c r="E16" s="14" t="s">
        <v>4</v>
      </c>
      <c r="F16" s="14"/>
      <c r="G16" s="14"/>
    </row>
    <row r="17" spans="1:7" s="18" customFormat="1" ht="15.75">
      <c r="A17" s="15" t="s">
        <v>5</v>
      </c>
      <c r="B17" s="16"/>
      <c r="C17" s="16"/>
      <c r="D17" s="16"/>
      <c r="E17" s="17">
        <f>E18+E27+E33+E48+E66+E95+E60+E63+E57+E42+E54+E45</f>
        <v>18475.3</v>
      </c>
      <c r="F17" s="17">
        <f>F18+F27+F33+F48+F66+F95+F60+F63+F57+F42+F54</f>
        <v>11186.8</v>
      </c>
      <c r="G17" s="17">
        <f>G18+G27+G33+G48+G66+G95+G60+G63+G57+G42+G54+G39</f>
        <v>20444.199999999997</v>
      </c>
    </row>
    <row r="18" spans="1:7" s="18" customFormat="1" ht="78.75">
      <c r="A18" s="19" t="s">
        <v>130</v>
      </c>
      <c r="B18" s="20" t="s">
        <v>41</v>
      </c>
      <c r="C18" s="20" t="s">
        <v>10</v>
      </c>
      <c r="D18" s="20" t="s">
        <v>10</v>
      </c>
      <c r="E18" s="17">
        <f>E19+E24</f>
        <v>96.4</v>
      </c>
      <c r="F18" s="17">
        <f aca="true" t="shared" si="0" ref="E18:G22">F19</f>
        <v>180</v>
      </c>
      <c r="G18" s="17">
        <f t="shared" si="0"/>
        <v>190</v>
      </c>
    </row>
    <row r="19" spans="1:7" s="18" customFormat="1" ht="141.75">
      <c r="A19" s="21" t="s">
        <v>40</v>
      </c>
      <c r="B19" s="22" t="s">
        <v>42</v>
      </c>
      <c r="C19" s="20" t="s">
        <v>10</v>
      </c>
      <c r="D19" s="20" t="s">
        <v>10</v>
      </c>
      <c r="E19" s="23">
        <f t="shared" si="0"/>
        <v>76.4</v>
      </c>
      <c r="F19" s="23">
        <f t="shared" si="0"/>
        <v>180</v>
      </c>
      <c r="G19" s="23">
        <f t="shared" si="0"/>
        <v>190</v>
      </c>
    </row>
    <row r="20" spans="1:7" ht="47.25">
      <c r="A20" s="21" t="s">
        <v>45</v>
      </c>
      <c r="B20" s="22" t="s">
        <v>43</v>
      </c>
      <c r="C20" s="22" t="s">
        <v>10</v>
      </c>
      <c r="D20" s="22" t="s">
        <v>10</v>
      </c>
      <c r="E20" s="23">
        <f t="shared" si="0"/>
        <v>76.4</v>
      </c>
      <c r="F20" s="23">
        <f t="shared" si="0"/>
        <v>180</v>
      </c>
      <c r="G20" s="23">
        <f t="shared" si="0"/>
        <v>190</v>
      </c>
    </row>
    <row r="21" spans="1:7" ht="47.25">
      <c r="A21" s="21" t="s">
        <v>92</v>
      </c>
      <c r="B21" s="22" t="s">
        <v>44</v>
      </c>
      <c r="C21" s="22"/>
      <c r="D21" s="22"/>
      <c r="E21" s="23">
        <f t="shared" si="0"/>
        <v>76.4</v>
      </c>
      <c r="F21" s="23">
        <f t="shared" si="0"/>
        <v>180</v>
      </c>
      <c r="G21" s="23">
        <f t="shared" si="0"/>
        <v>190</v>
      </c>
    </row>
    <row r="22" spans="1:7" ht="32.25" customHeight="1">
      <c r="A22" s="24" t="s">
        <v>31</v>
      </c>
      <c r="B22" s="22" t="s">
        <v>44</v>
      </c>
      <c r="C22" s="22">
        <v>240</v>
      </c>
      <c r="D22" s="22" t="s">
        <v>10</v>
      </c>
      <c r="E22" s="23">
        <f t="shared" si="0"/>
        <v>76.4</v>
      </c>
      <c r="F22" s="23">
        <f t="shared" si="0"/>
        <v>180</v>
      </c>
      <c r="G22" s="23">
        <f t="shared" si="0"/>
        <v>190</v>
      </c>
    </row>
    <row r="23" spans="1:7" ht="32.25" customHeight="1">
      <c r="A23" s="24" t="s">
        <v>46</v>
      </c>
      <c r="B23" s="22" t="s">
        <v>44</v>
      </c>
      <c r="C23" s="22">
        <v>240</v>
      </c>
      <c r="D23" s="25" t="s">
        <v>12</v>
      </c>
      <c r="E23" s="23">
        <v>76.4</v>
      </c>
      <c r="F23" s="23">
        <v>180</v>
      </c>
      <c r="G23" s="23">
        <v>190</v>
      </c>
    </row>
    <row r="24" spans="1:7" ht="32.25" customHeight="1">
      <c r="A24" s="21" t="s">
        <v>92</v>
      </c>
      <c r="B24" s="22" t="s">
        <v>138</v>
      </c>
      <c r="C24" s="22"/>
      <c r="D24" s="22"/>
      <c r="E24" s="17">
        <f>E25</f>
        <v>20</v>
      </c>
      <c r="F24" s="23"/>
      <c r="G24" s="23"/>
    </row>
    <row r="25" spans="1:7" ht="32.25" customHeight="1">
      <c r="A25" s="24" t="s">
        <v>31</v>
      </c>
      <c r="B25" s="22" t="s">
        <v>138</v>
      </c>
      <c r="C25" s="22">
        <v>240</v>
      </c>
      <c r="D25" s="22" t="s">
        <v>10</v>
      </c>
      <c r="E25" s="23">
        <f>E26</f>
        <v>20</v>
      </c>
      <c r="F25" s="23"/>
      <c r="G25" s="23"/>
    </row>
    <row r="26" spans="1:7" ht="32.25" customHeight="1">
      <c r="A26" s="24" t="s">
        <v>46</v>
      </c>
      <c r="B26" s="22" t="s">
        <v>138</v>
      </c>
      <c r="C26" s="22">
        <v>240</v>
      </c>
      <c r="D26" s="25" t="s">
        <v>12</v>
      </c>
      <c r="E26" s="23">
        <v>20</v>
      </c>
      <c r="F26" s="23"/>
      <c r="G26" s="23"/>
    </row>
    <row r="27" spans="1:7" ht="73.5" customHeight="1">
      <c r="A27" s="26" t="s">
        <v>131</v>
      </c>
      <c r="B27" s="20" t="s">
        <v>47</v>
      </c>
      <c r="C27" s="20"/>
      <c r="D27" s="20" t="s">
        <v>10</v>
      </c>
      <c r="E27" s="17">
        <f aca="true" t="shared" si="1" ref="E27:G28">E28</f>
        <v>190</v>
      </c>
      <c r="F27" s="17">
        <f t="shared" si="1"/>
        <v>190</v>
      </c>
      <c r="G27" s="17">
        <f t="shared" si="1"/>
        <v>190</v>
      </c>
    </row>
    <row r="28" spans="1:7" ht="32.25" customHeight="1">
      <c r="A28" s="24" t="s">
        <v>6</v>
      </c>
      <c r="B28" s="22" t="s">
        <v>48</v>
      </c>
      <c r="C28" s="22"/>
      <c r="D28" s="22"/>
      <c r="E28" s="23">
        <f t="shared" si="1"/>
        <v>190</v>
      </c>
      <c r="F28" s="23">
        <f t="shared" si="1"/>
        <v>190</v>
      </c>
      <c r="G28" s="23">
        <f t="shared" si="1"/>
        <v>190</v>
      </c>
    </row>
    <row r="29" spans="1:7" ht="32.25" customHeight="1">
      <c r="A29" s="24" t="s">
        <v>51</v>
      </c>
      <c r="B29" s="22" t="s">
        <v>50</v>
      </c>
      <c r="C29" s="22"/>
      <c r="D29" s="22" t="s">
        <v>10</v>
      </c>
      <c r="E29" s="23">
        <f>E31</f>
        <v>190</v>
      </c>
      <c r="F29" s="23">
        <f aca="true" t="shared" si="2" ref="F29:G31">F30</f>
        <v>190</v>
      </c>
      <c r="G29" s="23">
        <f t="shared" si="2"/>
        <v>190</v>
      </c>
    </row>
    <row r="30" spans="1:7" ht="110.25">
      <c r="A30" s="24" t="s">
        <v>132</v>
      </c>
      <c r="B30" s="22" t="s">
        <v>49</v>
      </c>
      <c r="C30" s="22"/>
      <c r="D30" s="22" t="s">
        <v>10</v>
      </c>
      <c r="E30" s="23">
        <f>E32</f>
        <v>190</v>
      </c>
      <c r="F30" s="23">
        <f t="shared" si="2"/>
        <v>190</v>
      </c>
      <c r="G30" s="23">
        <f t="shared" si="2"/>
        <v>190</v>
      </c>
    </row>
    <row r="31" spans="1:7" ht="32.25" customHeight="1">
      <c r="A31" s="24" t="s">
        <v>31</v>
      </c>
      <c r="B31" s="22" t="s">
        <v>49</v>
      </c>
      <c r="C31" s="22">
        <v>240</v>
      </c>
      <c r="D31" s="22"/>
      <c r="E31" s="23">
        <f>E32</f>
        <v>190</v>
      </c>
      <c r="F31" s="23">
        <f t="shared" si="2"/>
        <v>190</v>
      </c>
      <c r="G31" s="23">
        <f t="shared" si="2"/>
        <v>190</v>
      </c>
    </row>
    <row r="32" spans="1:7" ht="32.25" customHeight="1">
      <c r="A32" s="27" t="s">
        <v>9</v>
      </c>
      <c r="B32" s="22" t="s">
        <v>49</v>
      </c>
      <c r="C32" s="22">
        <v>240</v>
      </c>
      <c r="D32" s="22" t="s">
        <v>15</v>
      </c>
      <c r="E32" s="23">
        <v>190</v>
      </c>
      <c r="F32" s="23">
        <v>190</v>
      </c>
      <c r="G32" s="23">
        <v>190</v>
      </c>
    </row>
    <row r="33" spans="1:7" ht="63">
      <c r="A33" s="28" t="s">
        <v>133</v>
      </c>
      <c r="B33" s="20" t="s">
        <v>52</v>
      </c>
      <c r="C33" s="20" t="s">
        <v>8</v>
      </c>
      <c r="D33" s="20" t="s">
        <v>8</v>
      </c>
      <c r="E33" s="17">
        <f aca="true" t="shared" si="3" ref="E33:G37">E34</f>
        <v>853.6</v>
      </c>
      <c r="F33" s="17">
        <f t="shared" si="3"/>
        <v>890</v>
      </c>
      <c r="G33" s="17">
        <f t="shared" si="3"/>
        <v>890</v>
      </c>
    </row>
    <row r="34" spans="1:7" ht="32.25" customHeight="1">
      <c r="A34" s="21" t="s">
        <v>16</v>
      </c>
      <c r="B34" s="22" t="s">
        <v>54</v>
      </c>
      <c r="C34" s="22" t="s">
        <v>10</v>
      </c>
      <c r="D34" s="22" t="s">
        <v>10</v>
      </c>
      <c r="E34" s="23">
        <f t="shared" si="3"/>
        <v>853.6</v>
      </c>
      <c r="F34" s="23">
        <f t="shared" si="3"/>
        <v>890</v>
      </c>
      <c r="G34" s="23">
        <f t="shared" si="3"/>
        <v>890</v>
      </c>
    </row>
    <row r="35" spans="1:7" ht="32.25" customHeight="1">
      <c r="A35" s="21" t="s">
        <v>57</v>
      </c>
      <c r="B35" s="22" t="s">
        <v>53</v>
      </c>
      <c r="C35" s="22"/>
      <c r="D35" s="22"/>
      <c r="E35" s="23">
        <f t="shared" si="3"/>
        <v>853.6</v>
      </c>
      <c r="F35" s="23">
        <f t="shared" si="3"/>
        <v>890</v>
      </c>
      <c r="G35" s="23">
        <f t="shared" si="3"/>
        <v>890</v>
      </c>
    </row>
    <row r="36" spans="1:7" ht="20.25" customHeight="1">
      <c r="A36" s="21" t="s">
        <v>56</v>
      </c>
      <c r="B36" s="22" t="s">
        <v>55</v>
      </c>
      <c r="C36" s="22"/>
      <c r="D36" s="22" t="s">
        <v>10</v>
      </c>
      <c r="E36" s="23">
        <f t="shared" si="3"/>
        <v>853.6</v>
      </c>
      <c r="F36" s="23">
        <f t="shared" si="3"/>
        <v>890</v>
      </c>
      <c r="G36" s="23">
        <f t="shared" si="3"/>
        <v>890</v>
      </c>
    </row>
    <row r="37" spans="1:7" ht="63">
      <c r="A37" s="21" t="s">
        <v>39</v>
      </c>
      <c r="B37" s="22" t="s">
        <v>55</v>
      </c>
      <c r="C37" s="22">
        <v>610</v>
      </c>
      <c r="D37" s="22"/>
      <c r="E37" s="23">
        <f t="shared" si="3"/>
        <v>853.6</v>
      </c>
      <c r="F37" s="23">
        <f t="shared" si="3"/>
        <v>890</v>
      </c>
      <c r="G37" s="23">
        <f t="shared" si="3"/>
        <v>890</v>
      </c>
    </row>
    <row r="38" spans="1:7" ht="27" customHeight="1">
      <c r="A38" s="27" t="s">
        <v>38</v>
      </c>
      <c r="B38" s="22" t="s">
        <v>55</v>
      </c>
      <c r="C38" s="22">
        <v>610</v>
      </c>
      <c r="D38" s="22" t="s">
        <v>13</v>
      </c>
      <c r="E38" s="23">
        <v>853.6</v>
      </c>
      <c r="F38" s="23">
        <v>890</v>
      </c>
      <c r="G38" s="23">
        <v>890</v>
      </c>
    </row>
    <row r="39" spans="1:7" ht="27" customHeight="1">
      <c r="A39" s="27" t="s">
        <v>142</v>
      </c>
      <c r="B39" s="56" t="s">
        <v>141</v>
      </c>
      <c r="C39" s="22"/>
      <c r="D39" s="22"/>
      <c r="E39" s="17">
        <f aca="true" t="shared" si="4" ref="E39:G40">E40</f>
        <v>0</v>
      </c>
      <c r="F39" s="17">
        <f t="shared" si="4"/>
        <v>0</v>
      </c>
      <c r="G39" s="17">
        <f t="shared" si="4"/>
        <v>8954.5</v>
      </c>
    </row>
    <row r="40" spans="1:7" ht="27" customHeight="1">
      <c r="A40" s="27" t="s">
        <v>143</v>
      </c>
      <c r="B40" s="55" t="s">
        <v>141</v>
      </c>
      <c r="C40" s="22">
        <v>610</v>
      </c>
      <c r="D40" s="22"/>
      <c r="E40" s="23">
        <f t="shared" si="4"/>
        <v>0</v>
      </c>
      <c r="F40" s="23">
        <f t="shared" si="4"/>
        <v>0</v>
      </c>
      <c r="G40" s="23">
        <f t="shared" si="4"/>
        <v>8954.5</v>
      </c>
    </row>
    <row r="41" spans="1:7" ht="27" customHeight="1">
      <c r="A41" s="27" t="s">
        <v>38</v>
      </c>
      <c r="B41" s="56" t="s">
        <v>141</v>
      </c>
      <c r="C41" s="22">
        <v>610</v>
      </c>
      <c r="D41" s="22" t="s">
        <v>13</v>
      </c>
      <c r="E41" s="23">
        <v>0</v>
      </c>
      <c r="F41" s="23">
        <v>0</v>
      </c>
      <c r="G41" s="23">
        <v>8954.5</v>
      </c>
    </row>
    <row r="42" spans="1:7" ht="33" customHeight="1">
      <c r="A42" s="27" t="s">
        <v>91</v>
      </c>
      <c r="B42" s="22" t="s">
        <v>101</v>
      </c>
      <c r="C42" s="22"/>
      <c r="D42" s="22"/>
      <c r="E42" s="29">
        <f aca="true" t="shared" si="5" ref="E42:G43">E43</f>
        <v>552.6</v>
      </c>
      <c r="F42" s="29">
        <f t="shared" si="5"/>
        <v>250</v>
      </c>
      <c r="G42" s="29">
        <f t="shared" si="5"/>
        <v>260</v>
      </c>
    </row>
    <row r="43" spans="1:7" ht="72" customHeight="1">
      <c r="A43" s="21" t="s">
        <v>39</v>
      </c>
      <c r="B43" s="22" t="s">
        <v>101</v>
      </c>
      <c r="C43" s="22">
        <v>610</v>
      </c>
      <c r="D43" s="22"/>
      <c r="E43" s="30">
        <f>E44</f>
        <v>552.6</v>
      </c>
      <c r="F43" s="30">
        <f t="shared" si="5"/>
        <v>250</v>
      </c>
      <c r="G43" s="30">
        <f t="shared" si="5"/>
        <v>260</v>
      </c>
    </row>
    <row r="44" spans="1:7" ht="38.25" customHeight="1">
      <c r="A44" s="27" t="s">
        <v>38</v>
      </c>
      <c r="B44" s="22" t="s">
        <v>101</v>
      </c>
      <c r="C44" s="22">
        <v>610</v>
      </c>
      <c r="D44" s="25" t="s">
        <v>13</v>
      </c>
      <c r="E44" s="30">
        <v>552.6</v>
      </c>
      <c r="F44" s="30">
        <v>250</v>
      </c>
      <c r="G44" s="30">
        <v>260</v>
      </c>
    </row>
    <row r="45" spans="1:7" ht="38.25" customHeight="1">
      <c r="A45" s="27"/>
      <c r="B45" s="22" t="s">
        <v>144</v>
      </c>
      <c r="C45" s="22"/>
      <c r="D45" s="25"/>
      <c r="E45" s="29">
        <f>E46</f>
        <v>57.9</v>
      </c>
      <c r="F45" s="30">
        <v>0</v>
      </c>
      <c r="G45" s="30">
        <v>0</v>
      </c>
    </row>
    <row r="46" spans="1:7" ht="62.25" customHeight="1">
      <c r="A46" s="21" t="s">
        <v>39</v>
      </c>
      <c r="B46" s="22" t="s">
        <v>144</v>
      </c>
      <c r="C46" s="22">
        <v>610</v>
      </c>
      <c r="D46" s="25"/>
      <c r="E46" s="30">
        <f>E47</f>
        <v>57.9</v>
      </c>
      <c r="F46" s="30">
        <v>0</v>
      </c>
      <c r="G46" s="30">
        <v>0</v>
      </c>
    </row>
    <row r="47" spans="1:7" ht="38.25" customHeight="1">
      <c r="A47" s="27" t="s">
        <v>38</v>
      </c>
      <c r="B47" s="22" t="s">
        <v>144</v>
      </c>
      <c r="C47" s="22">
        <v>610</v>
      </c>
      <c r="D47" s="25" t="s">
        <v>13</v>
      </c>
      <c r="E47" s="30">
        <v>57.9</v>
      </c>
      <c r="F47" s="30">
        <v>0</v>
      </c>
      <c r="G47" s="30">
        <v>0</v>
      </c>
    </row>
    <row r="48" spans="1:7" ht="78.75">
      <c r="A48" s="19" t="s">
        <v>134</v>
      </c>
      <c r="B48" s="20" t="s">
        <v>58</v>
      </c>
      <c r="C48" s="20"/>
      <c r="D48" s="20"/>
      <c r="E48" s="17">
        <f aca="true" t="shared" si="6" ref="E48:G52">E49</f>
        <v>1130.5</v>
      </c>
      <c r="F48" s="17">
        <f t="shared" si="6"/>
        <v>1113.3</v>
      </c>
      <c r="G48" s="17">
        <f>G49</f>
        <v>1141</v>
      </c>
    </row>
    <row r="49" spans="1:7" ht="94.5">
      <c r="A49" s="27" t="s">
        <v>135</v>
      </c>
      <c r="B49" s="22" t="s">
        <v>59</v>
      </c>
      <c r="C49" s="22"/>
      <c r="D49" s="22"/>
      <c r="E49" s="23">
        <f t="shared" si="6"/>
        <v>1130.5</v>
      </c>
      <c r="F49" s="23">
        <f t="shared" si="6"/>
        <v>1113.3</v>
      </c>
      <c r="G49" s="23">
        <f t="shared" si="6"/>
        <v>1141</v>
      </c>
    </row>
    <row r="50" spans="1:7" ht="31.5">
      <c r="A50" s="27" t="s">
        <v>63</v>
      </c>
      <c r="B50" s="22" t="s">
        <v>60</v>
      </c>
      <c r="C50" s="22"/>
      <c r="D50" s="22"/>
      <c r="E50" s="23">
        <f t="shared" si="6"/>
        <v>1130.5</v>
      </c>
      <c r="F50" s="23">
        <f t="shared" si="6"/>
        <v>1113.3</v>
      </c>
      <c r="G50" s="23">
        <f t="shared" si="6"/>
        <v>1141</v>
      </c>
    </row>
    <row r="51" spans="1:7" ht="31.5">
      <c r="A51" s="27" t="s">
        <v>64</v>
      </c>
      <c r="B51" s="22" t="s">
        <v>61</v>
      </c>
      <c r="C51" s="22"/>
      <c r="D51" s="22"/>
      <c r="E51" s="23">
        <f t="shared" si="6"/>
        <v>1130.5</v>
      </c>
      <c r="F51" s="23">
        <f t="shared" si="6"/>
        <v>1113.3</v>
      </c>
      <c r="G51" s="23">
        <f t="shared" si="6"/>
        <v>1141</v>
      </c>
    </row>
    <row r="52" spans="1:7" ht="77.25" customHeight="1">
      <c r="A52" s="24" t="s">
        <v>31</v>
      </c>
      <c r="B52" s="22" t="s">
        <v>61</v>
      </c>
      <c r="C52" s="22">
        <v>240</v>
      </c>
      <c r="D52" s="22"/>
      <c r="E52" s="23">
        <f t="shared" si="6"/>
        <v>1130.5</v>
      </c>
      <c r="F52" s="23">
        <f t="shared" si="6"/>
        <v>1113.3</v>
      </c>
      <c r="G52" s="23">
        <f t="shared" si="6"/>
        <v>1141</v>
      </c>
    </row>
    <row r="53" spans="1:7" ht="15.75">
      <c r="A53" s="27" t="s">
        <v>36</v>
      </c>
      <c r="B53" s="22" t="s">
        <v>61</v>
      </c>
      <c r="C53" s="22">
        <v>240</v>
      </c>
      <c r="D53" s="25" t="s">
        <v>62</v>
      </c>
      <c r="E53" s="23">
        <v>1130.5</v>
      </c>
      <c r="F53" s="23">
        <v>1113.3</v>
      </c>
      <c r="G53" s="23">
        <v>1141</v>
      </c>
    </row>
    <row r="54" spans="1:7" ht="15.75">
      <c r="A54" s="27" t="s">
        <v>111</v>
      </c>
      <c r="B54" s="22" t="s">
        <v>61</v>
      </c>
      <c r="C54" s="22"/>
      <c r="D54" s="25"/>
      <c r="E54" s="17">
        <f aca="true" t="shared" si="7" ref="E54:G55">E55</f>
        <v>5</v>
      </c>
      <c r="F54" s="17">
        <f t="shared" si="7"/>
        <v>5</v>
      </c>
      <c r="G54" s="17">
        <f t="shared" si="7"/>
        <v>5</v>
      </c>
    </row>
    <row r="55" spans="1:7" ht="15.75">
      <c r="A55" s="27" t="s">
        <v>84</v>
      </c>
      <c r="B55" s="22" t="s">
        <v>61</v>
      </c>
      <c r="C55" s="22">
        <v>850</v>
      </c>
      <c r="D55" s="25"/>
      <c r="E55" s="23">
        <f t="shared" si="7"/>
        <v>5</v>
      </c>
      <c r="F55" s="23">
        <f t="shared" si="7"/>
        <v>5</v>
      </c>
      <c r="G55" s="23">
        <f t="shared" si="7"/>
        <v>5</v>
      </c>
    </row>
    <row r="56" spans="1:7" ht="15.75">
      <c r="A56" s="27" t="s">
        <v>36</v>
      </c>
      <c r="B56" s="22" t="s">
        <v>61</v>
      </c>
      <c r="C56" s="22">
        <v>850</v>
      </c>
      <c r="D56" s="25" t="s">
        <v>62</v>
      </c>
      <c r="E56" s="23">
        <v>5</v>
      </c>
      <c r="F56" s="23">
        <v>5</v>
      </c>
      <c r="G56" s="23">
        <v>5</v>
      </c>
    </row>
    <row r="57" spans="1:7" ht="52.5" customHeight="1">
      <c r="A57" s="27" t="s">
        <v>90</v>
      </c>
      <c r="B57" s="22" t="s">
        <v>89</v>
      </c>
      <c r="C57" s="22"/>
      <c r="D57" s="25"/>
      <c r="E57" s="17">
        <f aca="true" t="shared" si="8" ref="E57:G58">E58</f>
        <v>1911.3</v>
      </c>
      <c r="F57" s="17">
        <f t="shared" si="8"/>
        <v>200</v>
      </c>
      <c r="G57" s="17">
        <f t="shared" si="8"/>
        <v>200</v>
      </c>
    </row>
    <row r="58" spans="1:7" ht="47.25">
      <c r="A58" s="27" t="s">
        <v>31</v>
      </c>
      <c r="B58" s="22" t="s">
        <v>89</v>
      </c>
      <c r="C58" s="22">
        <v>240</v>
      </c>
      <c r="D58" s="25"/>
      <c r="E58" s="23">
        <f t="shared" si="8"/>
        <v>1911.3</v>
      </c>
      <c r="F58" s="23">
        <f t="shared" si="8"/>
        <v>200</v>
      </c>
      <c r="G58" s="23">
        <f t="shared" si="8"/>
        <v>200</v>
      </c>
    </row>
    <row r="59" spans="1:7" ht="15.75">
      <c r="A59" s="27" t="s">
        <v>36</v>
      </c>
      <c r="B59" s="22" t="s">
        <v>89</v>
      </c>
      <c r="C59" s="22">
        <v>240</v>
      </c>
      <c r="D59" s="25" t="s">
        <v>62</v>
      </c>
      <c r="E59" s="23">
        <v>1911.3</v>
      </c>
      <c r="F59" s="23">
        <v>200</v>
      </c>
      <c r="G59" s="23">
        <v>200</v>
      </c>
    </row>
    <row r="60" spans="1:7" ht="94.5" customHeight="1">
      <c r="A60" s="31" t="s">
        <v>109</v>
      </c>
      <c r="B60" s="32" t="s">
        <v>110</v>
      </c>
      <c r="C60" s="33"/>
      <c r="D60" s="33"/>
      <c r="E60" s="34">
        <f aca="true" t="shared" si="9" ref="E60:G61">E61</f>
        <v>543.2</v>
      </c>
      <c r="F60" s="34">
        <f t="shared" si="9"/>
        <v>608.4</v>
      </c>
      <c r="G60" s="34">
        <f t="shared" si="9"/>
        <v>608.4</v>
      </c>
    </row>
    <row r="61" spans="1:7" ht="30">
      <c r="A61" s="31" t="s">
        <v>31</v>
      </c>
      <c r="B61" s="32" t="s">
        <v>110</v>
      </c>
      <c r="C61" s="35"/>
      <c r="D61" s="36"/>
      <c r="E61" s="37">
        <f t="shared" si="9"/>
        <v>543.2</v>
      </c>
      <c r="F61" s="37">
        <f t="shared" si="9"/>
        <v>608.4</v>
      </c>
      <c r="G61" s="37">
        <f t="shared" si="9"/>
        <v>608.4</v>
      </c>
    </row>
    <row r="62" spans="1:7" ht="15.75">
      <c r="A62" s="27" t="s">
        <v>36</v>
      </c>
      <c r="B62" s="22" t="s">
        <v>110</v>
      </c>
      <c r="C62" s="22">
        <v>240</v>
      </c>
      <c r="D62" s="25" t="s">
        <v>62</v>
      </c>
      <c r="E62" s="23">
        <v>543.2</v>
      </c>
      <c r="F62" s="23">
        <v>608.4</v>
      </c>
      <c r="G62" s="23">
        <v>608.4</v>
      </c>
    </row>
    <row r="63" spans="1:7" ht="75">
      <c r="A63" s="31" t="s">
        <v>121</v>
      </c>
      <c r="B63" s="32" t="s">
        <v>120</v>
      </c>
      <c r="C63" s="22"/>
      <c r="D63" s="25"/>
      <c r="E63" s="17">
        <f aca="true" t="shared" si="10" ref="E63:G64">E64</f>
        <v>1131.4</v>
      </c>
      <c r="F63" s="17">
        <f t="shared" si="10"/>
        <v>70</v>
      </c>
      <c r="G63" s="17">
        <f t="shared" si="10"/>
        <v>70</v>
      </c>
    </row>
    <row r="64" spans="1:7" ht="30">
      <c r="A64" s="31" t="s">
        <v>31</v>
      </c>
      <c r="B64" s="32" t="s">
        <v>120</v>
      </c>
      <c r="C64" s="22"/>
      <c r="D64" s="25"/>
      <c r="E64" s="23">
        <f t="shared" si="10"/>
        <v>1131.4</v>
      </c>
      <c r="F64" s="23">
        <f t="shared" si="10"/>
        <v>70</v>
      </c>
      <c r="G64" s="23">
        <f t="shared" si="10"/>
        <v>70</v>
      </c>
    </row>
    <row r="65" spans="1:7" ht="15.75">
      <c r="A65" s="27" t="s">
        <v>36</v>
      </c>
      <c r="B65" s="32" t="s">
        <v>120</v>
      </c>
      <c r="C65" s="22">
        <v>240</v>
      </c>
      <c r="D65" s="25" t="s">
        <v>62</v>
      </c>
      <c r="E65" s="23">
        <v>1131.4</v>
      </c>
      <c r="F65" s="23">
        <v>70</v>
      </c>
      <c r="G65" s="23">
        <v>70</v>
      </c>
    </row>
    <row r="66" spans="1:7" ht="63">
      <c r="A66" s="28" t="s">
        <v>67</v>
      </c>
      <c r="B66" s="20" t="s">
        <v>65</v>
      </c>
      <c r="C66" s="20"/>
      <c r="D66" s="20"/>
      <c r="E66" s="17">
        <f>E67+E75+E72+E80</f>
        <v>4972.3</v>
      </c>
      <c r="F66" s="17">
        <f>F67+F75</f>
        <v>5345.9</v>
      </c>
      <c r="G66" s="17">
        <f>G67+G75</f>
        <v>5521.9</v>
      </c>
    </row>
    <row r="67" spans="1:7" ht="63">
      <c r="A67" s="28" t="s">
        <v>17</v>
      </c>
      <c r="B67" s="20" t="s">
        <v>66</v>
      </c>
      <c r="C67" s="20"/>
      <c r="D67" s="20"/>
      <c r="E67" s="17">
        <f aca="true" t="shared" si="11" ref="E67:G70">E68</f>
        <v>961.6</v>
      </c>
      <c r="F67" s="17">
        <f t="shared" si="11"/>
        <v>1190</v>
      </c>
      <c r="G67" s="17">
        <f t="shared" si="11"/>
        <v>1200</v>
      </c>
    </row>
    <row r="68" spans="1:7" ht="15.75">
      <c r="A68" s="21" t="s">
        <v>95</v>
      </c>
      <c r="B68" s="22" t="s">
        <v>69</v>
      </c>
      <c r="C68" s="22"/>
      <c r="D68" s="22"/>
      <c r="E68" s="23">
        <f t="shared" si="11"/>
        <v>961.6</v>
      </c>
      <c r="F68" s="23">
        <f t="shared" si="11"/>
        <v>1190</v>
      </c>
      <c r="G68" s="23">
        <f t="shared" si="11"/>
        <v>1200</v>
      </c>
    </row>
    <row r="69" spans="1:7" ht="31.5">
      <c r="A69" s="21" t="s">
        <v>68</v>
      </c>
      <c r="B69" s="22" t="s">
        <v>81</v>
      </c>
      <c r="C69" s="22"/>
      <c r="D69" s="22"/>
      <c r="E69" s="23">
        <f t="shared" si="11"/>
        <v>961.6</v>
      </c>
      <c r="F69" s="23">
        <f t="shared" si="11"/>
        <v>1190</v>
      </c>
      <c r="G69" s="23">
        <f t="shared" si="11"/>
        <v>1200</v>
      </c>
    </row>
    <row r="70" spans="1:7" ht="31.5">
      <c r="A70" s="21" t="s">
        <v>96</v>
      </c>
      <c r="B70" s="22" t="s">
        <v>81</v>
      </c>
      <c r="C70" s="22">
        <v>120</v>
      </c>
      <c r="D70" s="22"/>
      <c r="E70" s="23">
        <f t="shared" si="11"/>
        <v>961.6</v>
      </c>
      <c r="F70" s="23">
        <f t="shared" si="11"/>
        <v>1190</v>
      </c>
      <c r="G70" s="23">
        <f t="shared" si="11"/>
        <v>1200</v>
      </c>
    </row>
    <row r="71" spans="1:7" ht="47.25">
      <c r="A71" s="21" t="s">
        <v>20</v>
      </c>
      <c r="B71" s="22" t="s">
        <v>82</v>
      </c>
      <c r="C71" s="22">
        <v>120</v>
      </c>
      <c r="D71" s="22" t="s">
        <v>21</v>
      </c>
      <c r="E71" s="23">
        <v>961.6</v>
      </c>
      <c r="F71" s="23">
        <v>1190</v>
      </c>
      <c r="G71" s="23">
        <v>1200</v>
      </c>
    </row>
    <row r="72" spans="1:7" ht="31.5">
      <c r="A72" s="21" t="s">
        <v>68</v>
      </c>
      <c r="B72" s="22" t="s">
        <v>145</v>
      </c>
      <c r="C72" s="22"/>
      <c r="D72" s="22"/>
      <c r="E72" s="17">
        <f>E73</f>
        <v>125.9</v>
      </c>
      <c r="F72" s="17">
        <v>0</v>
      </c>
      <c r="G72" s="17">
        <v>0</v>
      </c>
    </row>
    <row r="73" spans="1:7" ht="31.5">
      <c r="A73" s="21" t="s">
        <v>146</v>
      </c>
      <c r="B73" s="22" t="s">
        <v>145</v>
      </c>
      <c r="C73" s="22">
        <v>120</v>
      </c>
      <c r="D73" s="22"/>
      <c r="E73" s="23">
        <f>E74</f>
        <v>125.9</v>
      </c>
      <c r="F73" s="23">
        <v>0</v>
      </c>
      <c r="G73" s="23">
        <v>0</v>
      </c>
    </row>
    <row r="74" spans="1:7" ht="47.25">
      <c r="A74" s="21" t="s">
        <v>20</v>
      </c>
      <c r="B74" s="22" t="s">
        <v>145</v>
      </c>
      <c r="C74" s="22">
        <v>120</v>
      </c>
      <c r="D74" s="22" t="s">
        <v>21</v>
      </c>
      <c r="E74" s="23">
        <v>125.9</v>
      </c>
      <c r="F74" s="23">
        <v>0</v>
      </c>
      <c r="G74" s="23">
        <v>0</v>
      </c>
    </row>
    <row r="75" spans="1:8" ht="31.5">
      <c r="A75" s="28" t="s">
        <v>18</v>
      </c>
      <c r="B75" s="20" t="s">
        <v>71</v>
      </c>
      <c r="C75" s="20"/>
      <c r="D75" s="20"/>
      <c r="E75" s="17">
        <f>E77+E83+E92+E89+E86</f>
        <v>3095</v>
      </c>
      <c r="F75" s="17">
        <f>F77+F83+F92+F89+F86</f>
        <v>4155.9</v>
      </c>
      <c r="G75" s="17">
        <f>G77+G83+G92+G89+G86</f>
        <v>4321.9</v>
      </c>
      <c r="H75" s="38"/>
    </row>
    <row r="76" spans="1:7" ht="47.25">
      <c r="A76" s="21" t="s">
        <v>19</v>
      </c>
      <c r="B76" s="22" t="s">
        <v>70</v>
      </c>
      <c r="C76" s="20"/>
      <c r="D76" s="20"/>
      <c r="E76" s="17">
        <f>E77</f>
        <v>2155.1</v>
      </c>
      <c r="F76" s="17">
        <f>F77</f>
        <v>3156</v>
      </c>
      <c r="G76" s="17">
        <f aca="true" t="shared" si="12" ref="E76:G78">G77</f>
        <v>3200</v>
      </c>
    </row>
    <row r="77" spans="1:7" ht="15.75">
      <c r="A77" s="39" t="s">
        <v>95</v>
      </c>
      <c r="B77" s="22" t="s">
        <v>70</v>
      </c>
      <c r="C77" s="22"/>
      <c r="D77" s="22"/>
      <c r="E77" s="23">
        <f t="shared" si="12"/>
        <v>2155.1</v>
      </c>
      <c r="F77" s="23">
        <f t="shared" si="12"/>
        <v>3156</v>
      </c>
      <c r="G77" s="23">
        <f t="shared" si="12"/>
        <v>3200</v>
      </c>
    </row>
    <row r="78" spans="1:7" ht="31.5">
      <c r="A78" s="21" t="s">
        <v>68</v>
      </c>
      <c r="B78" s="22" t="s">
        <v>72</v>
      </c>
      <c r="C78" s="22">
        <v>120</v>
      </c>
      <c r="D78" s="22"/>
      <c r="E78" s="23">
        <f t="shared" si="12"/>
        <v>2155.1</v>
      </c>
      <c r="F78" s="23">
        <f t="shared" si="12"/>
        <v>3156</v>
      </c>
      <c r="G78" s="23">
        <f t="shared" si="12"/>
        <v>3200</v>
      </c>
    </row>
    <row r="79" spans="1:7" ht="47.25">
      <c r="A79" s="21" t="s">
        <v>20</v>
      </c>
      <c r="B79" s="22" t="s">
        <v>72</v>
      </c>
      <c r="C79" s="22">
        <v>120</v>
      </c>
      <c r="D79" s="22" t="s">
        <v>21</v>
      </c>
      <c r="E79" s="23">
        <v>2155.1</v>
      </c>
      <c r="F79" s="23">
        <v>3156</v>
      </c>
      <c r="G79" s="23">
        <v>3200</v>
      </c>
    </row>
    <row r="80" spans="1:7" ht="31.5">
      <c r="A80" s="21" t="s">
        <v>68</v>
      </c>
      <c r="B80" s="22" t="s">
        <v>147</v>
      </c>
      <c r="C80" s="22"/>
      <c r="D80" s="22"/>
      <c r="E80" s="17">
        <f>E81</f>
        <v>789.8</v>
      </c>
      <c r="F80" s="23">
        <v>0</v>
      </c>
      <c r="G80" s="23">
        <v>0</v>
      </c>
    </row>
    <row r="81" spans="1:7" ht="31.5">
      <c r="A81" s="21" t="s">
        <v>146</v>
      </c>
      <c r="B81" s="22" t="s">
        <v>147</v>
      </c>
      <c r="C81" s="22">
        <v>120</v>
      </c>
      <c r="D81" s="22"/>
      <c r="E81" s="23">
        <f>E82</f>
        <v>789.8</v>
      </c>
      <c r="F81" s="23">
        <v>0</v>
      </c>
      <c r="G81" s="23">
        <v>0</v>
      </c>
    </row>
    <row r="82" spans="1:7" ht="47.25">
      <c r="A82" s="21" t="s">
        <v>20</v>
      </c>
      <c r="B82" s="22" t="s">
        <v>147</v>
      </c>
      <c r="C82" s="22">
        <v>120</v>
      </c>
      <c r="D82" s="22" t="s">
        <v>21</v>
      </c>
      <c r="E82" s="23">
        <v>789.8</v>
      </c>
      <c r="F82" s="23">
        <v>0</v>
      </c>
      <c r="G82" s="23">
        <v>0</v>
      </c>
    </row>
    <row r="83" spans="1:7" ht="31.5">
      <c r="A83" s="28" t="s">
        <v>93</v>
      </c>
      <c r="B83" s="22" t="s">
        <v>72</v>
      </c>
      <c r="C83" s="22"/>
      <c r="D83" s="22"/>
      <c r="E83" s="17">
        <f aca="true" t="shared" si="13" ref="E83:G84">E84</f>
        <v>756</v>
      </c>
      <c r="F83" s="17">
        <f t="shared" si="13"/>
        <v>830</v>
      </c>
      <c r="G83" s="17">
        <f t="shared" si="13"/>
        <v>952</v>
      </c>
    </row>
    <row r="84" spans="1:7" ht="47.25">
      <c r="A84" s="24" t="s">
        <v>31</v>
      </c>
      <c r="B84" s="22" t="s">
        <v>72</v>
      </c>
      <c r="C84" s="22">
        <v>240</v>
      </c>
      <c r="D84" s="22"/>
      <c r="E84" s="17">
        <f t="shared" si="13"/>
        <v>756</v>
      </c>
      <c r="F84" s="17">
        <f t="shared" si="13"/>
        <v>830</v>
      </c>
      <c r="G84" s="17">
        <f t="shared" si="13"/>
        <v>952</v>
      </c>
    </row>
    <row r="85" spans="1:7" ht="47.25">
      <c r="A85" s="21" t="s">
        <v>20</v>
      </c>
      <c r="B85" s="22" t="s">
        <v>72</v>
      </c>
      <c r="C85" s="22">
        <v>240</v>
      </c>
      <c r="D85" s="22" t="s">
        <v>21</v>
      </c>
      <c r="E85" s="23">
        <v>756</v>
      </c>
      <c r="F85" s="23">
        <v>830</v>
      </c>
      <c r="G85" s="23">
        <v>952</v>
      </c>
    </row>
    <row r="86" spans="1:7" ht="31.5">
      <c r="A86" s="21" t="s">
        <v>93</v>
      </c>
      <c r="B86" s="22" t="s">
        <v>72</v>
      </c>
      <c r="C86" s="22">
        <v>830</v>
      </c>
      <c r="D86" s="22"/>
      <c r="E86" s="17">
        <f aca="true" t="shared" si="14" ref="E86:G87">E87</f>
        <v>2</v>
      </c>
      <c r="F86" s="17">
        <f t="shared" si="14"/>
        <v>2</v>
      </c>
      <c r="G86" s="17">
        <f t="shared" si="14"/>
        <v>2</v>
      </c>
    </row>
    <row r="87" spans="1:7" ht="15.75">
      <c r="A87" s="21" t="s">
        <v>102</v>
      </c>
      <c r="B87" s="22" t="s">
        <v>72</v>
      </c>
      <c r="C87" s="22">
        <v>830</v>
      </c>
      <c r="D87" s="22"/>
      <c r="E87" s="23">
        <f t="shared" si="14"/>
        <v>2</v>
      </c>
      <c r="F87" s="23">
        <f t="shared" si="14"/>
        <v>2</v>
      </c>
      <c r="G87" s="23">
        <f t="shared" si="14"/>
        <v>2</v>
      </c>
    </row>
    <row r="88" spans="1:7" ht="47.25">
      <c r="A88" s="21" t="s">
        <v>20</v>
      </c>
      <c r="B88" s="22" t="s">
        <v>72</v>
      </c>
      <c r="C88" s="22">
        <v>830</v>
      </c>
      <c r="D88" s="22" t="s">
        <v>21</v>
      </c>
      <c r="E88" s="23">
        <v>2</v>
      </c>
      <c r="F88" s="23">
        <v>2</v>
      </c>
      <c r="G88" s="23">
        <v>2</v>
      </c>
    </row>
    <row r="89" spans="1:7" ht="31.5">
      <c r="A89" s="21" t="s">
        <v>93</v>
      </c>
      <c r="B89" s="22" t="s">
        <v>72</v>
      </c>
      <c r="C89" s="22">
        <v>850</v>
      </c>
      <c r="D89" s="22"/>
      <c r="E89" s="17">
        <f>E90</f>
        <v>19</v>
      </c>
      <c r="F89" s="17">
        <f>F90</f>
        <v>5</v>
      </c>
      <c r="G89" s="17">
        <f>G90</f>
        <v>5</v>
      </c>
    </row>
    <row r="90" spans="1:7" ht="15.75">
      <c r="A90" s="31" t="s">
        <v>84</v>
      </c>
      <c r="B90" s="22" t="s">
        <v>72</v>
      </c>
      <c r="C90" s="22">
        <v>850</v>
      </c>
      <c r="D90" s="22"/>
      <c r="E90" s="23">
        <f>E91</f>
        <v>19</v>
      </c>
      <c r="F90" s="23">
        <f>F91</f>
        <v>5</v>
      </c>
      <c r="G90" s="23">
        <f>G91</f>
        <v>5</v>
      </c>
    </row>
    <row r="91" spans="1:7" ht="47.25">
      <c r="A91" s="21" t="s">
        <v>20</v>
      </c>
      <c r="B91" s="22" t="s">
        <v>72</v>
      </c>
      <c r="C91" s="22">
        <v>850</v>
      </c>
      <c r="D91" s="22" t="s">
        <v>21</v>
      </c>
      <c r="E91" s="23">
        <v>19</v>
      </c>
      <c r="F91" s="23">
        <v>5</v>
      </c>
      <c r="G91" s="23">
        <v>5</v>
      </c>
    </row>
    <row r="92" spans="1:7" ht="47.25">
      <c r="A92" s="21" t="s">
        <v>94</v>
      </c>
      <c r="B92" s="22" t="s">
        <v>71</v>
      </c>
      <c r="C92" s="22"/>
      <c r="D92" s="22"/>
      <c r="E92" s="17">
        <f aca="true" t="shared" si="15" ref="E92:G93">E93</f>
        <v>162.9</v>
      </c>
      <c r="F92" s="17">
        <f t="shared" si="15"/>
        <v>162.9</v>
      </c>
      <c r="G92" s="17">
        <f t="shared" si="15"/>
        <v>162.9</v>
      </c>
    </row>
    <row r="93" spans="1:7" ht="15.75">
      <c r="A93" s="21" t="s">
        <v>22</v>
      </c>
      <c r="B93" s="22" t="s">
        <v>73</v>
      </c>
      <c r="C93" s="22">
        <v>540</v>
      </c>
      <c r="D93" s="22"/>
      <c r="E93" s="23">
        <f t="shared" si="15"/>
        <v>162.9</v>
      </c>
      <c r="F93" s="23">
        <f t="shared" si="15"/>
        <v>162.9</v>
      </c>
      <c r="G93" s="23">
        <f t="shared" si="15"/>
        <v>162.9</v>
      </c>
    </row>
    <row r="94" spans="1:7" s="18" customFormat="1" ht="59.25" customHeight="1">
      <c r="A94" s="21" t="s">
        <v>23</v>
      </c>
      <c r="B94" s="22" t="s">
        <v>73</v>
      </c>
      <c r="C94" s="22">
        <v>540</v>
      </c>
      <c r="D94" s="22" t="s">
        <v>24</v>
      </c>
      <c r="E94" s="23">
        <v>162.9</v>
      </c>
      <c r="F94" s="23">
        <v>162.9</v>
      </c>
      <c r="G94" s="23">
        <v>162.9</v>
      </c>
    </row>
    <row r="95" spans="1:7" ht="31.5">
      <c r="A95" s="28" t="s">
        <v>35</v>
      </c>
      <c r="B95" s="40" t="s">
        <v>74</v>
      </c>
      <c r="C95" s="20"/>
      <c r="D95" s="16"/>
      <c r="E95" s="17">
        <f>E96</f>
        <v>7031.099999999999</v>
      </c>
      <c r="F95" s="17">
        <f>F96</f>
        <v>2334.2</v>
      </c>
      <c r="G95" s="17">
        <f>G96</f>
        <v>2413.4</v>
      </c>
    </row>
    <row r="96" spans="1:7" ht="15.75">
      <c r="A96" s="28" t="s">
        <v>95</v>
      </c>
      <c r="B96" s="40" t="s">
        <v>75</v>
      </c>
      <c r="C96" s="20"/>
      <c r="D96" s="16"/>
      <c r="E96" s="17">
        <f>E97+E100+E115+E121+E112+E106+E109+E124+E148+E103+E127+E130+E133+E136+E145+E139+E142+E118</f>
        <v>7031.099999999999</v>
      </c>
      <c r="F96" s="17">
        <f>F97+F100+F115+F121+F112+F106+F109+F124+F148+F103</f>
        <v>2334.2</v>
      </c>
      <c r="G96" s="17">
        <f>G97+G100+G115+G121+G112+G106+G109+G124+G148+G103</f>
        <v>2413.4</v>
      </c>
    </row>
    <row r="97" spans="1:7" ht="31.5">
      <c r="A97" s="21" t="s">
        <v>76</v>
      </c>
      <c r="B97" s="41" t="s">
        <v>77</v>
      </c>
      <c r="C97" s="22"/>
      <c r="D97" s="25"/>
      <c r="E97" s="17">
        <f aca="true" t="shared" si="16" ref="E97:G98">E98</f>
        <v>276.6</v>
      </c>
      <c r="F97" s="17">
        <f t="shared" si="16"/>
        <v>170</v>
      </c>
      <c r="G97" s="17">
        <f t="shared" si="16"/>
        <v>180</v>
      </c>
    </row>
    <row r="98" spans="1:7" ht="47.25">
      <c r="A98" s="24" t="s">
        <v>31</v>
      </c>
      <c r="B98" s="41" t="s">
        <v>77</v>
      </c>
      <c r="C98" s="22">
        <v>240</v>
      </c>
      <c r="D98" s="25"/>
      <c r="E98" s="23">
        <f t="shared" si="16"/>
        <v>276.6</v>
      </c>
      <c r="F98" s="23">
        <f>F99</f>
        <v>170</v>
      </c>
      <c r="G98" s="23">
        <f t="shared" si="16"/>
        <v>180</v>
      </c>
    </row>
    <row r="99" spans="1:7" ht="15.75">
      <c r="A99" s="21" t="s">
        <v>27</v>
      </c>
      <c r="B99" s="41" t="s">
        <v>77</v>
      </c>
      <c r="C99" s="22">
        <v>240</v>
      </c>
      <c r="D99" s="25" t="s">
        <v>26</v>
      </c>
      <c r="E99" s="23">
        <v>276.6</v>
      </c>
      <c r="F99" s="23">
        <v>170</v>
      </c>
      <c r="G99" s="23">
        <v>180</v>
      </c>
    </row>
    <row r="100" spans="1:7" ht="31.5">
      <c r="A100" s="24" t="s">
        <v>25</v>
      </c>
      <c r="B100" s="22" t="s">
        <v>83</v>
      </c>
      <c r="C100" s="22"/>
      <c r="D100" s="25"/>
      <c r="E100" s="17">
        <f aca="true" t="shared" si="17" ref="E100:G101">E101</f>
        <v>548</v>
      </c>
      <c r="F100" s="17">
        <f t="shared" si="17"/>
        <v>660</v>
      </c>
      <c r="G100" s="17">
        <f t="shared" si="17"/>
        <v>630</v>
      </c>
    </row>
    <row r="101" spans="1:7" ht="47.25">
      <c r="A101" s="24" t="s">
        <v>31</v>
      </c>
      <c r="B101" s="22" t="s">
        <v>83</v>
      </c>
      <c r="C101" s="22">
        <v>240</v>
      </c>
      <c r="D101" s="25"/>
      <c r="E101" s="23">
        <f t="shared" si="17"/>
        <v>548</v>
      </c>
      <c r="F101" s="23">
        <f t="shared" si="17"/>
        <v>660</v>
      </c>
      <c r="G101" s="23">
        <f t="shared" si="17"/>
        <v>630</v>
      </c>
    </row>
    <row r="102" spans="1:7" ht="15.75">
      <c r="A102" s="24" t="s">
        <v>29</v>
      </c>
      <c r="B102" s="22" t="s">
        <v>83</v>
      </c>
      <c r="C102" s="22">
        <v>240</v>
      </c>
      <c r="D102" s="25" t="s">
        <v>28</v>
      </c>
      <c r="E102" s="23">
        <v>548</v>
      </c>
      <c r="F102" s="23">
        <v>660</v>
      </c>
      <c r="G102" s="23">
        <v>630</v>
      </c>
    </row>
    <row r="103" spans="1:7" s="50" customFormat="1" ht="47.25">
      <c r="A103" s="46" t="s">
        <v>122</v>
      </c>
      <c r="B103" s="47" t="s">
        <v>123</v>
      </c>
      <c r="C103" s="47"/>
      <c r="D103" s="48"/>
      <c r="E103" s="49">
        <f aca="true" t="shared" si="18" ref="E103:G104">E104</f>
        <v>0</v>
      </c>
      <c r="F103" s="52">
        <f t="shared" si="18"/>
        <v>20</v>
      </c>
      <c r="G103" s="52">
        <f t="shared" si="18"/>
        <v>20</v>
      </c>
    </row>
    <row r="104" spans="1:7" s="50" customFormat="1" ht="47.25">
      <c r="A104" s="46" t="s">
        <v>31</v>
      </c>
      <c r="B104" s="47" t="s">
        <v>123</v>
      </c>
      <c r="C104" s="47">
        <v>240</v>
      </c>
      <c r="D104" s="48"/>
      <c r="E104" s="51">
        <f t="shared" si="18"/>
        <v>0</v>
      </c>
      <c r="F104" s="53">
        <f t="shared" si="18"/>
        <v>20</v>
      </c>
      <c r="G104" s="53">
        <f t="shared" si="18"/>
        <v>20</v>
      </c>
    </row>
    <row r="105" spans="1:7" s="50" customFormat="1" ht="15.75">
      <c r="A105" s="46" t="s">
        <v>29</v>
      </c>
      <c r="B105" s="47" t="s">
        <v>123</v>
      </c>
      <c r="C105" s="47">
        <v>240</v>
      </c>
      <c r="D105" s="48" t="s">
        <v>28</v>
      </c>
      <c r="E105" s="51">
        <v>0</v>
      </c>
      <c r="F105" s="53">
        <v>20</v>
      </c>
      <c r="G105" s="53">
        <v>20</v>
      </c>
    </row>
    <row r="106" spans="1:7" ht="47.25">
      <c r="A106" s="24" t="s">
        <v>86</v>
      </c>
      <c r="B106" s="22" t="s">
        <v>85</v>
      </c>
      <c r="C106" s="22"/>
      <c r="D106" s="25"/>
      <c r="E106" s="17">
        <f aca="true" t="shared" si="19" ref="E106:G107">E107</f>
        <v>77</v>
      </c>
      <c r="F106" s="17">
        <f t="shared" si="19"/>
        <v>130</v>
      </c>
      <c r="G106" s="17">
        <f t="shared" si="19"/>
        <v>160</v>
      </c>
    </row>
    <row r="107" spans="1:7" s="18" customFormat="1" ht="47.25">
      <c r="A107" s="24" t="s">
        <v>31</v>
      </c>
      <c r="B107" s="22" t="s">
        <v>85</v>
      </c>
      <c r="C107" s="22">
        <v>240</v>
      </c>
      <c r="D107" s="25"/>
      <c r="E107" s="23">
        <f t="shared" si="19"/>
        <v>77</v>
      </c>
      <c r="F107" s="23">
        <f t="shared" si="19"/>
        <v>130</v>
      </c>
      <c r="G107" s="23">
        <f t="shared" si="19"/>
        <v>160</v>
      </c>
    </row>
    <row r="108" spans="1:7" s="18" customFormat="1" ht="15.75">
      <c r="A108" s="24" t="s">
        <v>9</v>
      </c>
      <c r="B108" s="22" t="s">
        <v>85</v>
      </c>
      <c r="C108" s="22">
        <v>240</v>
      </c>
      <c r="D108" s="25" t="s">
        <v>15</v>
      </c>
      <c r="E108" s="23">
        <v>77</v>
      </c>
      <c r="F108" s="23">
        <v>130</v>
      </c>
      <c r="G108" s="23">
        <v>160</v>
      </c>
    </row>
    <row r="109" spans="1:7" ht="31.5">
      <c r="A109" s="42" t="s">
        <v>88</v>
      </c>
      <c r="B109" s="22" t="s">
        <v>87</v>
      </c>
      <c r="C109" s="22"/>
      <c r="D109" s="25"/>
      <c r="E109" s="17">
        <f aca="true" t="shared" si="20" ref="E109:G110">E110</f>
        <v>127.3</v>
      </c>
      <c r="F109" s="17">
        <f t="shared" si="20"/>
        <v>140</v>
      </c>
      <c r="G109" s="17">
        <f t="shared" si="20"/>
        <v>150</v>
      </c>
    </row>
    <row r="110" spans="1:7" ht="31.5" customHeight="1">
      <c r="A110" s="24" t="s">
        <v>97</v>
      </c>
      <c r="B110" s="22" t="s">
        <v>87</v>
      </c>
      <c r="C110" s="22">
        <v>610</v>
      </c>
      <c r="D110" s="25"/>
      <c r="E110" s="23">
        <f t="shared" si="20"/>
        <v>127.3</v>
      </c>
      <c r="F110" s="23">
        <f t="shared" si="20"/>
        <v>140</v>
      </c>
      <c r="G110" s="23">
        <f t="shared" si="20"/>
        <v>150</v>
      </c>
    </row>
    <row r="111" spans="1:7" ht="15.75">
      <c r="A111" s="27" t="s">
        <v>38</v>
      </c>
      <c r="B111" s="22" t="s">
        <v>87</v>
      </c>
      <c r="C111" s="22">
        <v>610</v>
      </c>
      <c r="D111" s="25" t="s">
        <v>13</v>
      </c>
      <c r="E111" s="23">
        <v>127.3</v>
      </c>
      <c r="F111" s="23">
        <v>140</v>
      </c>
      <c r="G111" s="23">
        <v>150</v>
      </c>
    </row>
    <row r="112" spans="1:7" ht="52.5" customHeight="1">
      <c r="A112" s="31" t="s">
        <v>98</v>
      </c>
      <c r="B112" s="22" t="s">
        <v>80</v>
      </c>
      <c r="C112" s="22"/>
      <c r="D112" s="25"/>
      <c r="E112" s="17">
        <f aca="true" t="shared" si="21" ref="E112:G113">E113</f>
        <v>250</v>
      </c>
      <c r="F112" s="17">
        <f t="shared" si="21"/>
        <v>300</v>
      </c>
      <c r="G112" s="17">
        <f t="shared" si="21"/>
        <v>320</v>
      </c>
    </row>
    <row r="113" spans="1:7" ht="45">
      <c r="A113" s="31" t="s">
        <v>99</v>
      </c>
      <c r="B113" s="22" t="s">
        <v>80</v>
      </c>
      <c r="C113" s="22">
        <v>240</v>
      </c>
      <c r="D113" s="25"/>
      <c r="E113" s="23">
        <f t="shared" si="21"/>
        <v>250</v>
      </c>
      <c r="F113" s="23">
        <f t="shared" si="21"/>
        <v>300</v>
      </c>
      <c r="G113" s="23">
        <f t="shared" si="21"/>
        <v>320</v>
      </c>
    </row>
    <row r="114" spans="1:7" ht="15.75">
      <c r="A114" s="24" t="s">
        <v>7</v>
      </c>
      <c r="B114" s="22" t="s">
        <v>80</v>
      </c>
      <c r="C114" s="22">
        <v>810</v>
      </c>
      <c r="D114" s="25" t="s">
        <v>14</v>
      </c>
      <c r="E114" s="23">
        <v>250</v>
      </c>
      <c r="F114" s="23">
        <v>300</v>
      </c>
      <c r="G114" s="23">
        <v>320</v>
      </c>
    </row>
    <row r="115" spans="1:7" ht="47.25">
      <c r="A115" s="24" t="s">
        <v>34</v>
      </c>
      <c r="B115" s="22" t="s">
        <v>78</v>
      </c>
      <c r="C115" s="22"/>
      <c r="D115" s="25"/>
      <c r="E115" s="17">
        <f aca="true" t="shared" si="22" ref="E115:G116">E116</f>
        <v>354.2</v>
      </c>
      <c r="F115" s="17">
        <f t="shared" si="22"/>
        <v>118.1</v>
      </c>
      <c r="G115" s="17">
        <f t="shared" si="22"/>
        <v>130</v>
      </c>
    </row>
    <row r="116" spans="1:7" ht="47.25">
      <c r="A116" s="24" t="s">
        <v>31</v>
      </c>
      <c r="B116" s="22" t="s">
        <v>78</v>
      </c>
      <c r="C116" s="22">
        <v>240</v>
      </c>
      <c r="D116" s="25"/>
      <c r="E116" s="23">
        <f t="shared" si="22"/>
        <v>354.2</v>
      </c>
      <c r="F116" s="23">
        <f t="shared" si="22"/>
        <v>118.1</v>
      </c>
      <c r="G116" s="23">
        <f t="shared" si="22"/>
        <v>130</v>
      </c>
    </row>
    <row r="117" spans="1:7" ht="30.75" customHeight="1">
      <c r="A117" s="24" t="s">
        <v>7</v>
      </c>
      <c r="B117" s="22" t="s">
        <v>78</v>
      </c>
      <c r="C117" s="22">
        <v>240</v>
      </c>
      <c r="D117" s="25" t="s">
        <v>14</v>
      </c>
      <c r="E117" s="23">
        <v>354.2</v>
      </c>
      <c r="F117" s="23">
        <v>118.1</v>
      </c>
      <c r="G117" s="23">
        <v>130</v>
      </c>
    </row>
    <row r="118" spans="1:7" ht="52.5" customHeight="1">
      <c r="A118" s="24" t="s">
        <v>34</v>
      </c>
      <c r="B118" s="22"/>
      <c r="C118" s="22"/>
      <c r="D118" s="25"/>
      <c r="E118" s="17">
        <f aca="true" t="shared" si="23" ref="E118:G119">E119</f>
        <v>27.7</v>
      </c>
      <c r="F118" s="17">
        <f t="shared" si="23"/>
        <v>0</v>
      </c>
      <c r="G118" s="17">
        <f t="shared" si="23"/>
        <v>0</v>
      </c>
    </row>
    <row r="119" spans="1:7" ht="30.75" customHeight="1">
      <c r="A119" s="24" t="s">
        <v>102</v>
      </c>
      <c r="B119" s="22"/>
      <c r="C119" s="22">
        <v>830</v>
      </c>
      <c r="D119" s="25"/>
      <c r="E119" s="23">
        <f t="shared" si="23"/>
        <v>27.7</v>
      </c>
      <c r="F119" s="23">
        <f t="shared" si="23"/>
        <v>0</v>
      </c>
      <c r="G119" s="23">
        <f t="shared" si="23"/>
        <v>0</v>
      </c>
    </row>
    <row r="120" spans="1:7" ht="30.75" customHeight="1">
      <c r="A120" s="24" t="s">
        <v>7</v>
      </c>
      <c r="B120" s="22" t="s">
        <v>78</v>
      </c>
      <c r="C120" s="22">
        <v>830</v>
      </c>
      <c r="D120" s="25" t="s">
        <v>14</v>
      </c>
      <c r="E120" s="23">
        <v>27.7</v>
      </c>
      <c r="F120" s="23">
        <v>0</v>
      </c>
      <c r="G120" s="23">
        <v>0</v>
      </c>
    </row>
    <row r="121" spans="1:7" ht="47.25">
      <c r="A121" s="21" t="s">
        <v>30</v>
      </c>
      <c r="B121" s="22" t="s">
        <v>79</v>
      </c>
      <c r="C121" s="22"/>
      <c r="D121" s="22"/>
      <c r="E121" s="17">
        <f aca="true" t="shared" si="24" ref="E121:G122">E122</f>
        <v>462.3</v>
      </c>
      <c r="F121" s="17">
        <f t="shared" si="24"/>
        <v>650</v>
      </c>
      <c r="G121" s="17">
        <f t="shared" si="24"/>
        <v>670.3</v>
      </c>
    </row>
    <row r="122" spans="1:7" ht="31.5">
      <c r="A122" s="21" t="s">
        <v>32</v>
      </c>
      <c r="B122" s="22" t="s">
        <v>79</v>
      </c>
      <c r="C122" s="22">
        <v>320</v>
      </c>
      <c r="D122" s="22"/>
      <c r="E122" s="23">
        <f t="shared" si="24"/>
        <v>462.3</v>
      </c>
      <c r="F122" s="23">
        <f t="shared" si="24"/>
        <v>650</v>
      </c>
      <c r="G122" s="23">
        <f t="shared" si="24"/>
        <v>670.3</v>
      </c>
    </row>
    <row r="123" spans="1:7" ht="15.75">
      <c r="A123" s="39" t="s">
        <v>33</v>
      </c>
      <c r="B123" s="22" t="s">
        <v>79</v>
      </c>
      <c r="C123" s="22">
        <v>320</v>
      </c>
      <c r="D123" s="25" t="s">
        <v>37</v>
      </c>
      <c r="E123" s="23">
        <v>462.3</v>
      </c>
      <c r="F123" s="23">
        <v>650</v>
      </c>
      <c r="G123" s="23">
        <v>670.3</v>
      </c>
    </row>
    <row r="124" spans="1:7" ht="32.25" customHeight="1">
      <c r="A124" s="27" t="s">
        <v>103</v>
      </c>
      <c r="B124" s="22" t="s">
        <v>104</v>
      </c>
      <c r="C124" s="22"/>
      <c r="D124" s="22"/>
      <c r="E124" s="29">
        <f aca="true" t="shared" si="25" ref="E124:G125">E125</f>
        <v>157.7</v>
      </c>
      <c r="F124" s="29">
        <f t="shared" si="25"/>
        <v>142.6</v>
      </c>
      <c r="G124" s="29">
        <f t="shared" si="25"/>
        <v>149.6</v>
      </c>
    </row>
    <row r="125" spans="1:7" ht="31.5" customHeight="1">
      <c r="A125" s="27" t="s">
        <v>105</v>
      </c>
      <c r="B125" s="22" t="s">
        <v>104</v>
      </c>
      <c r="C125" s="22">
        <v>120</v>
      </c>
      <c r="D125" s="22"/>
      <c r="E125" s="30">
        <f t="shared" si="25"/>
        <v>157.7</v>
      </c>
      <c r="F125" s="30">
        <f t="shared" si="25"/>
        <v>142.6</v>
      </c>
      <c r="G125" s="30">
        <f t="shared" si="25"/>
        <v>149.6</v>
      </c>
    </row>
    <row r="126" spans="1:7" ht="42.75" customHeight="1">
      <c r="A126" s="27" t="s">
        <v>106</v>
      </c>
      <c r="B126" s="22" t="s">
        <v>104</v>
      </c>
      <c r="C126" s="22">
        <v>120</v>
      </c>
      <c r="D126" s="25" t="s">
        <v>124</v>
      </c>
      <c r="E126" s="30">
        <v>157.7</v>
      </c>
      <c r="F126" s="30">
        <v>142.6</v>
      </c>
      <c r="G126" s="30">
        <v>149.6</v>
      </c>
    </row>
    <row r="127" spans="1:7" ht="42.75" customHeight="1">
      <c r="A127" s="27" t="s">
        <v>137</v>
      </c>
      <c r="B127" s="22" t="s">
        <v>136</v>
      </c>
      <c r="C127" s="22"/>
      <c r="D127" s="25"/>
      <c r="E127" s="29">
        <f aca="true" t="shared" si="26" ref="E127:G128">E128</f>
        <v>539.1</v>
      </c>
      <c r="F127" s="29">
        <f t="shared" si="26"/>
        <v>0</v>
      </c>
      <c r="G127" s="29">
        <f t="shared" si="26"/>
        <v>0</v>
      </c>
    </row>
    <row r="128" spans="1:7" ht="42.75" customHeight="1">
      <c r="A128" s="24" t="s">
        <v>31</v>
      </c>
      <c r="B128" s="22" t="s">
        <v>136</v>
      </c>
      <c r="C128" s="22">
        <v>240</v>
      </c>
      <c r="D128" s="25"/>
      <c r="E128" s="30">
        <f t="shared" si="26"/>
        <v>539.1</v>
      </c>
      <c r="F128" s="30">
        <f t="shared" si="26"/>
        <v>0</v>
      </c>
      <c r="G128" s="30">
        <f t="shared" si="26"/>
        <v>0</v>
      </c>
    </row>
    <row r="129" spans="1:7" ht="42.75" customHeight="1">
      <c r="A129" s="24" t="s">
        <v>7</v>
      </c>
      <c r="B129" s="22" t="s">
        <v>136</v>
      </c>
      <c r="C129" s="22">
        <v>240</v>
      </c>
      <c r="D129" s="25" t="s">
        <v>14</v>
      </c>
      <c r="E129" s="23">
        <v>539.1</v>
      </c>
      <c r="F129" s="23">
        <v>0</v>
      </c>
      <c r="G129" s="23">
        <v>0</v>
      </c>
    </row>
    <row r="130" spans="1:7" ht="42.75" customHeight="1">
      <c r="A130" s="24" t="s">
        <v>25</v>
      </c>
      <c r="B130" s="22" t="s">
        <v>136</v>
      </c>
      <c r="C130" s="22"/>
      <c r="D130" s="25"/>
      <c r="E130" s="17">
        <f>E131</f>
        <v>592.6</v>
      </c>
      <c r="F130" s="23">
        <v>0</v>
      </c>
      <c r="G130" s="23">
        <v>0</v>
      </c>
    </row>
    <row r="131" spans="1:7" ht="42.75" customHeight="1">
      <c r="A131" s="24" t="s">
        <v>31</v>
      </c>
      <c r="B131" s="22" t="s">
        <v>136</v>
      </c>
      <c r="C131" s="22">
        <v>240</v>
      </c>
      <c r="D131" s="25"/>
      <c r="E131" s="23">
        <f>E132</f>
        <v>592.6</v>
      </c>
      <c r="F131" s="23">
        <v>0</v>
      </c>
      <c r="G131" s="23">
        <v>0</v>
      </c>
    </row>
    <row r="132" spans="1:7" ht="42.75" customHeight="1">
      <c r="A132" s="24" t="s">
        <v>29</v>
      </c>
      <c r="B132" s="22" t="s">
        <v>136</v>
      </c>
      <c r="C132" s="22">
        <v>240</v>
      </c>
      <c r="D132" s="25" t="s">
        <v>28</v>
      </c>
      <c r="E132" s="23">
        <v>592.6</v>
      </c>
      <c r="F132" s="23">
        <v>0</v>
      </c>
      <c r="G132" s="23">
        <v>0</v>
      </c>
    </row>
    <row r="133" spans="1:7" ht="49.5" customHeight="1">
      <c r="A133" s="24" t="s">
        <v>25</v>
      </c>
      <c r="B133" s="22" t="s">
        <v>136</v>
      </c>
      <c r="C133" s="22"/>
      <c r="D133" s="25"/>
      <c r="E133" s="17">
        <f>E134</f>
        <v>23.4</v>
      </c>
      <c r="F133" s="23">
        <v>0</v>
      </c>
      <c r="G133" s="23">
        <v>0</v>
      </c>
    </row>
    <row r="134" spans="1:7" ht="42.75" customHeight="1">
      <c r="A134" s="24" t="s">
        <v>31</v>
      </c>
      <c r="B134" s="22" t="s">
        <v>136</v>
      </c>
      <c r="C134" s="22">
        <v>240</v>
      </c>
      <c r="D134" s="25"/>
      <c r="E134" s="23">
        <f>E135</f>
        <v>23.4</v>
      </c>
      <c r="F134" s="23">
        <v>0</v>
      </c>
      <c r="G134" s="23">
        <v>0</v>
      </c>
    </row>
    <row r="135" spans="1:7" ht="42.75" customHeight="1">
      <c r="A135" s="24" t="s">
        <v>36</v>
      </c>
      <c r="B135" s="22" t="s">
        <v>136</v>
      </c>
      <c r="C135" s="22">
        <v>240</v>
      </c>
      <c r="D135" s="25" t="s">
        <v>62</v>
      </c>
      <c r="E135" s="23">
        <v>23.4</v>
      </c>
      <c r="F135" s="23">
        <v>0</v>
      </c>
      <c r="G135" s="23">
        <v>0</v>
      </c>
    </row>
    <row r="136" spans="1:7" ht="42.75" customHeight="1">
      <c r="A136" s="24" t="s">
        <v>25</v>
      </c>
      <c r="B136" s="22" t="s">
        <v>136</v>
      </c>
      <c r="C136" s="22"/>
      <c r="D136" s="25"/>
      <c r="E136" s="17">
        <f>E137</f>
        <v>100</v>
      </c>
      <c r="F136" s="23">
        <v>0</v>
      </c>
      <c r="G136" s="23">
        <v>0</v>
      </c>
    </row>
    <row r="137" spans="1:7" ht="42.75" customHeight="1">
      <c r="A137" s="24" t="s">
        <v>31</v>
      </c>
      <c r="B137" s="22" t="s">
        <v>136</v>
      </c>
      <c r="C137" s="22">
        <v>240</v>
      </c>
      <c r="D137" s="25"/>
      <c r="E137" s="23">
        <f>E138</f>
        <v>100</v>
      </c>
      <c r="F137" s="23">
        <v>0</v>
      </c>
      <c r="G137" s="23">
        <v>0</v>
      </c>
    </row>
    <row r="138" spans="1:7" ht="42.75" customHeight="1">
      <c r="A138" s="24" t="s">
        <v>46</v>
      </c>
      <c r="B138" s="22" t="s">
        <v>136</v>
      </c>
      <c r="C138" s="22">
        <v>240</v>
      </c>
      <c r="D138" s="25" t="s">
        <v>12</v>
      </c>
      <c r="E138" s="23">
        <v>100</v>
      </c>
      <c r="F138" s="23">
        <v>0</v>
      </c>
      <c r="G138" s="23">
        <v>0</v>
      </c>
    </row>
    <row r="139" spans="1:7" ht="63" customHeight="1">
      <c r="A139" s="24" t="s">
        <v>137</v>
      </c>
      <c r="B139" s="22" t="s">
        <v>136</v>
      </c>
      <c r="C139" s="22"/>
      <c r="D139" s="25"/>
      <c r="E139" s="17">
        <f>E140</f>
        <v>191.7</v>
      </c>
      <c r="F139" s="23">
        <v>0</v>
      </c>
      <c r="G139" s="23">
        <v>0</v>
      </c>
    </row>
    <row r="140" spans="1:7" ht="42.75" customHeight="1">
      <c r="A140" s="24" t="s">
        <v>31</v>
      </c>
      <c r="B140" s="22" t="s">
        <v>136</v>
      </c>
      <c r="C140" s="22">
        <v>240</v>
      </c>
      <c r="D140" s="25"/>
      <c r="E140" s="23">
        <f>E141</f>
        <v>191.7</v>
      </c>
      <c r="F140" s="23">
        <v>0</v>
      </c>
      <c r="G140" s="23">
        <v>0</v>
      </c>
    </row>
    <row r="141" spans="1:7" ht="42.75" customHeight="1">
      <c r="A141" s="24" t="s">
        <v>9</v>
      </c>
      <c r="B141" s="22" t="s">
        <v>136</v>
      </c>
      <c r="C141" s="22">
        <v>240</v>
      </c>
      <c r="D141" s="25" t="s">
        <v>26</v>
      </c>
      <c r="E141" s="23">
        <v>191.7</v>
      </c>
      <c r="F141" s="23">
        <v>0</v>
      </c>
      <c r="G141" s="23">
        <v>0</v>
      </c>
    </row>
    <row r="142" spans="1:7" ht="56.25" customHeight="1">
      <c r="A142" s="24" t="s">
        <v>137</v>
      </c>
      <c r="B142" s="22" t="s">
        <v>136</v>
      </c>
      <c r="C142" s="22"/>
      <c r="D142" s="25"/>
      <c r="E142" s="17">
        <f>E143</f>
        <v>300</v>
      </c>
      <c r="F142" s="23">
        <v>0</v>
      </c>
      <c r="G142" s="23">
        <v>0</v>
      </c>
    </row>
    <row r="143" spans="1:7" ht="42.75" customHeight="1">
      <c r="A143" s="24" t="s">
        <v>31</v>
      </c>
      <c r="B143" s="22" t="s">
        <v>136</v>
      </c>
      <c r="C143" s="22">
        <v>240</v>
      </c>
      <c r="D143" s="25"/>
      <c r="E143" s="23">
        <f>E144</f>
        <v>300</v>
      </c>
      <c r="F143" s="23">
        <v>0</v>
      </c>
      <c r="G143" s="23">
        <v>0</v>
      </c>
    </row>
    <row r="144" spans="1:7" ht="42.75" customHeight="1">
      <c r="A144" s="24" t="s">
        <v>9</v>
      </c>
      <c r="B144" s="22" t="s">
        <v>136</v>
      </c>
      <c r="C144" s="22">
        <v>240</v>
      </c>
      <c r="D144" s="25" t="s">
        <v>15</v>
      </c>
      <c r="E144" s="23">
        <v>300</v>
      </c>
      <c r="F144" s="23">
        <v>0</v>
      </c>
      <c r="G144" s="23">
        <v>0</v>
      </c>
    </row>
    <row r="145" spans="1:7" ht="69" customHeight="1">
      <c r="A145" s="24" t="s">
        <v>140</v>
      </c>
      <c r="B145" s="22" t="s">
        <v>139</v>
      </c>
      <c r="C145" s="22"/>
      <c r="D145" s="25"/>
      <c r="E145" s="17">
        <f>E146</f>
        <v>3000</v>
      </c>
      <c r="F145" s="23">
        <v>0</v>
      </c>
      <c r="G145" s="23">
        <v>0</v>
      </c>
    </row>
    <row r="146" spans="1:7" ht="42.75" customHeight="1">
      <c r="A146" s="24" t="s">
        <v>31</v>
      </c>
      <c r="B146" s="22" t="s">
        <v>139</v>
      </c>
      <c r="C146" s="22">
        <v>240</v>
      </c>
      <c r="D146" s="25"/>
      <c r="E146" s="23">
        <f>E147</f>
        <v>3000</v>
      </c>
      <c r="F146" s="23">
        <v>0</v>
      </c>
      <c r="G146" s="23">
        <v>0</v>
      </c>
    </row>
    <row r="147" spans="1:7" ht="42.75" customHeight="1">
      <c r="A147" s="24" t="s">
        <v>7</v>
      </c>
      <c r="B147" s="22" t="s">
        <v>139</v>
      </c>
      <c r="C147" s="22">
        <v>240</v>
      </c>
      <c r="D147" s="25" t="s">
        <v>14</v>
      </c>
      <c r="E147" s="23">
        <v>3000</v>
      </c>
      <c r="F147" s="23">
        <v>0</v>
      </c>
      <c r="G147" s="23">
        <v>0</v>
      </c>
    </row>
    <row r="148" spans="1:7" ht="65.25" customHeight="1">
      <c r="A148" s="27" t="s">
        <v>107</v>
      </c>
      <c r="B148" s="22" t="s">
        <v>108</v>
      </c>
      <c r="C148" s="22"/>
      <c r="D148" s="22"/>
      <c r="E148" s="29">
        <v>3.5</v>
      </c>
      <c r="F148" s="29">
        <f>F149</f>
        <v>3.5</v>
      </c>
      <c r="G148" s="29">
        <f>G149</f>
        <v>3.5</v>
      </c>
    </row>
    <row r="149" spans="1:7" ht="41.25" customHeight="1">
      <c r="A149" s="24" t="s">
        <v>31</v>
      </c>
      <c r="B149" s="22" t="s">
        <v>108</v>
      </c>
      <c r="C149" s="22">
        <v>240</v>
      </c>
      <c r="D149" s="22"/>
      <c r="E149" s="30">
        <v>3.5</v>
      </c>
      <c r="F149" s="30">
        <f>F150</f>
        <v>3.5</v>
      </c>
      <c r="G149" s="30">
        <f>G150</f>
        <v>3.5</v>
      </c>
    </row>
    <row r="150" spans="1:7" ht="24" customHeight="1">
      <c r="A150" s="27" t="s">
        <v>27</v>
      </c>
      <c r="B150" s="22" t="s">
        <v>108</v>
      </c>
      <c r="C150" s="22">
        <v>240</v>
      </c>
      <c r="D150" s="25" t="s">
        <v>26</v>
      </c>
      <c r="E150" s="30">
        <v>3.5</v>
      </c>
      <c r="F150" s="30">
        <v>3.5</v>
      </c>
      <c r="G150" s="30">
        <v>3.5</v>
      </c>
    </row>
    <row r="151" ht="38.25" customHeight="1"/>
    <row r="152" ht="63" customHeight="1"/>
    <row r="169" ht="31.5" customHeight="1"/>
    <row r="180" ht="127.5" customHeight="1"/>
    <row r="203" ht="189.75" customHeight="1"/>
    <row r="209" spans="1:7" s="18" customFormat="1" ht="15.75">
      <c r="A209" s="43"/>
      <c r="B209" s="44"/>
      <c r="C209" s="44"/>
      <c r="D209" s="44"/>
      <c r="E209" s="45"/>
      <c r="F209" s="45"/>
      <c r="G209" s="45"/>
    </row>
    <row r="214" ht="32.25" customHeight="1"/>
    <row r="217" ht="33.75" customHeight="1"/>
    <row r="219" ht="96" customHeight="1"/>
    <row r="220" ht="33.75" customHeight="1"/>
    <row r="223" ht="33" customHeight="1"/>
    <row r="225" spans="1:7" s="18" customFormat="1" ht="15.75">
      <c r="A225" s="43"/>
      <c r="B225" s="44"/>
      <c r="C225" s="44"/>
      <c r="D225" s="44"/>
      <c r="E225" s="45"/>
      <c r="F225" s="45"/>
      <c r="G225" s="45"/>
    </row>
    <row r="226" ht="96" customHeight="1"/>
    <row r="237" ht="94.5" customHeight="1"/>
    <row r="240" ht="96.75" customHeight="1"/>
    <row r="246" spans="1:7" s="18" customFormat="1" ht="15.75">
      <c r="A246" s="43"/>
      <c r="B246" s="44"/>
      <c r="C246" s="44"/>
      <c r="D246" s="44"/>
      <c r="E246" s="45"/>
      <c r="F246" s="45"/>
      <c r="G246" s="45"/>
    </row>
    <row r="250" spans="1:7" s="18" customFormat="1" ht="15.75">
      <c r="A250" s="43"/>
      <c r="B250" s="44"/>
      <c r="C250" s="44"/>
      <c r="D250" s="44"/>
      <c r="E250" s="45"/>
      <c r="F250" s="45"/>
      <c r="G250" s="45"/>
    </row>
    <row r="272" spans="1:7" s="18" customFormat="1" ht="15.75">
      <c r="A272" s="43"/>
      <c r="B272" s="44"/>
      <c r="C272" s="44"/>
      <c r="D272" s="44"/>
      <c r="E272" s="45"/>
      <c r="F272" s="45"/>
      <c r="G272" s="45"/>
    </row>
    <row r="279" spans="1:7" s="18" customFormat="1" ht="15.75">
      <c r="A279" s="43"/>
      <c r="B279" s="44"/>
      <c r="C279" s="44"/>
      <c r="D279" s="44"/>
      <c r="E279" s="45"/>
      <c r="F279" s="45"/>
      <c r="G279" s="45"/>
    </row>
    <row r="291" spans="1:7" s="18" customFormat="1" ht="15.75">
      <c r="A291" s="43"/>
      <c r="B291" s="44"/>
      <c r="C291" s="44"/>
      <c r="D291" s="44"/>
      <c r="E291" s="45"/>
      <c r="F291" s="45"/>
      <c r="G291" s="45"/>
    </row>
    <row r="296" spans="1:7" s="18" customFormat="1" ht="15.75">
      <c r="A296" s="43"/>
      <c r="B296" s="44"/>
      <c r="C296" s="44"/>
      <c r="D296" s="44"/>
      <c r="E296" s="45"/>
      <c r="F296" s="45"/>
      <c r="G296" s="45"/>
    </row>
    <row r="300" spans="1:7" s="18" customFormat="1" ht="15.75">
      <c r="A300" s="43"/>
      <c r="B300" s="44"/>
      <c r="C300" s="44"/>
      <c r="D300" s="44"/>
      <c r="E300" s="45"/>
      <c r="F300" s="45"/>
      <c r="G300" s="45"/>
    </row>
    <row r="304" spans="1:7" s="18" customFormat="1" ht="15.75">
      <c r="A304" s="43"/>
      <c r="B304" s="44"/>
      <c r="C304" s="44"/>
      <c r="D304" s="44"/>
      <c r="E304" s="45"/>
      <c r="F304" s="45"/>
      <c r="G304" s="45"/>
    </row>
    <row r="305" spans="1:7" s="18" customFormat="1" ht="15.75">
      <c r="A305" s="43"/>
      <c r="B305" s="44"/>
      <c r="C305" s="44"/>
      <c r="D305" s="44"/>
      <c r="E305" s="45"/>
      <c r="F305" s="45"/>
      <c r="G305" s="45"/>
    </row>
    <row r="356" spans="1:7" s="18" customFormat="1" ht="15.75">
      <c r="A356" s="43"/>
      <c r="B356" s="44"/>
      <c r="C356" s="44"/>
      <c r="D356" s="44"/>
      <c r="E356" s="45"/>
      <c r="F356" s="45"/>
      <c r="G356" s="45"/>
    </row>
    <row r="438" spans="1:7" s="18" customFormat="1" ht="15.75">
      <c r="A438" s="43"/>
      <c r="B438" s="44"/>
      <c r="C438" s="44"/>
      <c r="D438" s="44"/>
      <c r="E438" s="45"/>
      <c r="F438" s="45"/>
      <c r="G438" s="45"/>
    </row>
    <row r="458" spans="1:7" s="18" customFormat="1" ht="15.75">
      <c r="A458" s="43"/>
      <c r="B458" s="44"/>
      <c r="C458" s="44"/>
      <c r="D458" s="44"/>
      <c r="E458" s="45"/>
      <c r="F458" s="45"/>
      <c r="G458" s="45"/>
    </row>
    <row r="491" spans="1:7" s="18" customFormat="1" ht="15.75">
      <c r="A491" s="43"/>
      <c r="B491" s="44"/>
      <c r="C491" s="44"/>
      <c r="D491" s="44"/>
      <c r="E491" s="45"/>
      <c r="F491" s="45"/>
      <c r="G491" s="45"/>
    </row>
    <row r="518" spans="1:7" s="18" customFormat="1" ht="15.75">
      <c r="A518" s="43"/>
      <c r="B518" s="44"/>
      <c r="C518" s="44"/>
      <c r="D518" s="44"/>
      <c r="E518" s="45"/>
      <c r="F518" s="45"/>
      <c r="G518" s="45"/>
    </row>
    <row r="576" spans="1:7" s="18" customFormat="1" ht="15.75">
      <c r="A576" s="43"/>
      <c r="B576" s="44"/>
      <c r="C576" s="44"/>
      <c r="D576" s="44"/>
      <c r="E576" s="45"/>
      <c r="F576" s="45"/>
      <c r="G576" s="45"/>
    </row>
    <row r="597" spans="1:7" s="18" customFormat="1" ht="15.75">
      <c r="A597" s="43"/>
      <c r="B597" s="44"/>
      <c r="C597" s="44"/>
      <c r="D597" s="44"/>
      <c r="E597" s="45"/>
      <c r="F597" s="45"/>
      <c r="G597" s="45"/>
    </row>
    <row r="614" spans="1:7" s="18" customFormat="1" ht="15.75">
      <c r="A614" s="43"/>
      <c r="B614" s="44"/>
      <c r="C614" s="44"/>
      <c r="D614" s="44"/>
      <c r="E614" s="45"/>
      <c r="F614" s="45"/>
      <c r="G614" s="45"/>
    </row>
    <row r="615" spans="1:7" s="18" customFormat="1" ht="15.75">
      <c r="A615" s="43"/>
      <c r="B615" s="44"/>
      <c r="C615" s="44"/>
      <c r="D615" s="44"/>
      <c r="E615" s="45"/>
      <c r="F615" s="45"/>
      <c r="G615" s="45"/>
    </row>
    <row r="738" spans="1:7" s="18" customFormat="1" ht="15.75">
      <c r="A738" s="43"/>
      <c r="B738" s="44"/>
      <c r="C738" s="44"/>
      <c r="D738" s="44"/>
      <c r="E738" s="45"/>
      <c r="F738" s="45"/>
      <c r="G738" s="45"/>
    </row>
    <row r="761" spans="1:7" s="18" customFormat="1" ht="15.75">
      <c r="A761" s="43"/>
      <c r="B761" s="44"/>
      <c r="C761" s="44"/>
      <c r="D761" s="44"/>
      <c r="E761" s="45"/>
      <c r="F761" s="45"/>
      <c r="G761" s="45"/>
    </row>
    <row r="841" spans="1:7" s="18" customFormat="1" ht="15.75">
      <c r="A841" s="43"/>
      <c r="B841" s="44"/>
      <c r="C841" s="44"/>
      <c r="D841" s="44"/>
      <c r="E841" s="45"/>
      <c r="F841" s="45"/>
      <c r="G841" s="45"/>
    </row>
    <row r="848" spans="1:7" s="18" customFormat="1" ht="15.75">
      <c r="A848" s="43"/>
      <c r="B848" s="44"/>
      <c r="C848" s="44"/>
      <c r="D848" s="44"/>
      <c r="E848" s="45"/>
      <c r="F848" s="45"/>
      <c r="G848" s="45"/>
    </row>
    <row r="858" spans="1:7" s="18" customFormat="1" ht="15.75">
      <c r="A858" s="43"/>
      <c r="B858" s="44"/>
      <c r="C858" s="44"/>
      <c r="D858" s="44"/>
      <c r="E858" s="45"/>
      <c r="F858" s="45"/>
      <c r="G858" s="45"/>
    </row>
    <row r="871" spans="1:7" s="18" customFormat="1" ht="15.75">
      <c r="A871" s="43"/>
      <c r="B871" s="44"/>
      <c r="C871" s="44"/>
      <c r="D871" s="44"/>
      <c r="E871" s="45"/>
      <c r="F871" s="45"/>
      <c r="G871" s="45"/>
    </row>
    <row r="878" spans="1:7" s="18" customFormat="1" ht="15.75">
      <c r="A878" s="43"/>
      <c r="B878" s="44"/>
      <c r="C878" s="44"/>
      <c r="D878" s="44"/>
      <c r="E878" s="45"/>
      <c r="F878" s="45"/>
      <c r="G878" s="45"/>
    </row>
    <row r="882" spans="1:7" s="18" customFormat="1" ht="15.75">
      <c r="A882" s="43"/>
      <c r="B882" s="44"/>
      <c r="C882" s="44"/>
      <c r="D882" s="44"/>
      <c r="E882" s="45"/>
      <c r="F882" s="45"/>
      <c r="G882" s="45"/>
    </row>
    <row r="891" spans="1:7" s="18" customFormat="1" ht="15.75">
      <c r="A891" s="43"/>
      <c r="B891" s="44"/>
      <c r="C891" s="44"/>
      <c r="D891" s="44"/>
      <c r="E891" s="45"/>
      <c r="F891" s="45"/>
      <c r="G891" s="45"/>
    </row>
    <row r="892" spans="1:7" s="18" customFormat="1" ht="15.75">
      <c r="A892" s="43"/>
      <c r="B892" s="44"/>
      <c r="C892" s="44"/>
      <c r="D892" s="44"/>
      <c r="E892" s="45"/>
      <c r="F892" s="45"/>
      <c r="G892" s="45"/>
    </row>
    <row r="899" spans="1:7" s="18" customFormat="1" ht="15.75">
      <c r="A899" s="43"/>
      <c r="B899" s="44"/>
      <c r="C899" s="44"/>
      <c r="D899" s="44"/>
      <c r="E899" s="45"/>
      <c r="F899" s="45"/>
      <c r="G899" s="45"/>
    </row>
    <row r="917" spans="1:7" s="18" customFormat="1" ht="15.75">
      <c r="A917" s="43"/>
      <c r="B917" s="44"/>
      <c r="C917" s="44"/>
      <c r="D917" s="44"/>
      <c r="E917" s="45"/>
      <c r="F917" s="45"/>
      <c r="G917" s="45"/>
    </row>
    <row r="928" spans="1:7" s="18" customFormat="1" ht="15.75">
      <c r="A928" s="43"/>
      <c r="B928" s="44"/>
      <c r="C928" s="44"/>
      <c r="D928" s="44"/>
      <c r="E928" s="45"/>
      <c r="F928" s="45"/>
      <c r="G928" s="45"/>
    </row>
    <row r="929" spans="1:7" s="18" customFormat="1" ht="15.75">
      <c r="A929" s="43"/>
      <c r="B929" s="44"/>
      <c r="C929" s="44"/>
      <c r="D929" s="44"/>
      <c r="E929" s="45"/>
      <c r="F929" s="45"/>
      <c r="G929" s="45"/>
    </row>
    <row r="947" spans="1:7" s="18" customFormat="1" ht="15.75">
      <c r="A947" s="43"/>
      <c r="B947" s="44"/>
      <c r="C947" s="44"/>
      <c r="D947" s="44"/>
      <c r="E947" s="45"/>
      <c r="F947" s="45"/>
      <c r="G947" s="45"/>
    </row>
    <row r="960" spans="1:7" s="18" customFormat="1" ht="15.75">
      <c r="A960" s="43"/>
      <c r="B960" s="44"/>
      <c r="C960" s="44"/>
      <c r="D960" s="44"/>
      <c r="E960" s="45"/>
      <c r="F960" s="45"/>
      <c r="G960" s="45"/>
    </row>
    <row r="994" spans="1:7" s="18" customFormat="1" ht="15.75">
      <c r="A994" s="43"/>
      <c r="B994" s="44"/>
      <c r="C994" s="44"/>
      <c r="D994" s="44"/>
      <c r="E994" s="45"/>
      <c r="F994" s="45"/>
      <c r="G994" s="45"/>
    </row>
    <row r="1028" spans="1:7" s="18" customFormat="1" ht="15.75">
      <c r="A1028" s="43"/>
      <c r="B1028" s="44"/>
      <c r="C1028" s="44"/>
      <c r="D1028" s="44"/>
      <c r="E1028" s="45"/>
      <c r="F1028" s="45"/>
      <c r="G1028" s="45"/>
    </row>
    <row r="1063" spans="1:7" s="18" customFormat="1" ht="15.75">
      <c r="A1063" s="43"/>
      <c r="B1063" s="44"/>
      <c r="C1063" s="44"/>
      <c r="D1063" s="44"/>
      <c r="E1063" s="45"/>
      <c r="F1063" s="45"/>
      <c r="G1063" s="45"/>
    </row>
    <row r="1064" spans="1:7" s="18" customFormat="1" ht="15.75">
      <c r="A1064" s="43"/>
      <c r="B1064" s="44"/>
      <c r="C1064" s="44"/>
      <c r="D1064" s="44"/>
      <c r="E1064" s="45"/>
      <c r="F1064" s="45"/>
      <c r="G1064" s="45"/>
    </row>
    <row r="1074" spans="1:7" s="18" customFormat="1" ht="15.75">
      <c r="A1074" s="43"/>
      <c r="B1074" s="44"/>
      <c r="C1074" s="44"/>
      <c r="D1074" s="44"/>
      <c r="E1074" s="45"/>
      <c r="F1074" s="45"/>
      <c r="G1074" s="45"/>
    </row>
    <row r="1081" spans="1:7" s="18" customFormat="1" ht="15.75">
      <c r="A1081" s="43"/>
      <c r="B1081" s="44"/>
      <c r="C1081" s="44"/>
      <c r="D1081" s="44"/>
      <c r="E1081" s="45"/>
      <c r="F1081" s="45"/>
      <c r="G1081" s="45"/>
    </row>
    <row r="1088" spans="1:7" s="18" customFormat="1" ht="15.75">
      <c r="A1088" s="43"/>
      <c r="B1088" s="44"/>
      <c r="C1088" s="44"/>
      <c r="D1088" s="44"/>
      <c r="E1088" s="45"/>
      <c r="F1088" s="45"/>
      <c r="G1088" s="45"/>
    </row>
    <row r="1092" spans="1:7" s="18" customFormat="1" ht="15.75">
      <c r="A1092" s="43"/>
      <c r="B1092" s="44"/>
      <c r="C1092" s="44"/>
      <c r="D1092" s="44"/>
      <c r="E1092" s="45"/>
      <c r="F1092" s="45"/>
      <c r="G1092" s="45"/>
    </row>
    <row r="1096" spans="1:7" s="18" customFormat="1" ht="15.75">
      <c r="A1096" s="43"/>
      <c r="B1096" s="44"/>
      <c r="C1096" s="44"/>
      <c r="D1096" s="44"/>
      <c r="E1096" s="45"/>
      <c r="F1096" s="45"/>
      <c r="G1096" s="45"/>
    </row>
    <row r="1100" spans="1:7" s="18" customFormat="1" ht="15.75">
      <c r="A1100" s="43"/>
      <c r="B1100" s="44"/>
      <c r="C1100" s="44"/>
      <c r="D1100" s="44"/>
      <c r="E1100" s="45"/>
      <c r="F1100" s="45"/>
      <c r="G1100" s="45"/>
    </row>
    <row r="1110" spans="1:7" s="18" customFormat="1" ht="15.75">
      <c r="A1110" s="43"/>
      <c r="B1110" s="44"/>
      <c r="C1110" s="44"/>
      <c r="D1110" s="44"/>
      <c r="E1110" s="45"/>
      <c r="F1110" s="45"/>
      <c r="G1110" s="45"/>
    </row>
    <row r="1114" spans="1:7" s="18" customFormat="1" ht="15.75">
      <c r="A1114" s="43"/>
      <c r="B1114" s="44"/>
      <c r="C1114" s="44"/>
      <c r="D1114" s="44"/>
      <c r="E1114" s="45"/>
      <c r="F1114" s="45"/>
      <c r="G1114" s="45"/>
    </row>
    <row r="1115" spans="1:7" s="18" customFormat="1" ht="15.75">
      <c r="A1115" s="43"/>
      <c r="B1115" s="44"/>
      <c r="C1115" s="44"/>
      <c r="D1115" s="44"/>
      <c r="E1115" s="45"/>
      <c r="F1115" s="45"/>
      <c r="G1115" s="45"/>
    </row>
    <row r="1128" spans="1:7" s="18" customFormat="1" ht="15.75">
      <c r="A1128" s="43"/>
      <c r="B1128" s="44"/>
      <c r="C1128" s="44"/>
      <c r="D1128" s="44"/>
      <c r="E1128" s="45"/>
      <c r="F1128" s="45"/>
      <c r="G1128" s="45"/>
    </row>
    <row r="1156" spans="1:7" s="18" customFormat="1" ht="15.75">
      <c r="A1156" s="43"/>
      <c r="B1156" s="44"/>
      <c r="C1156" s="44"/>
      <c r="D1156" s="44"/>
      <c r="E1156" s="45"/>
      <c r="F1156" s="45"/>
      <c r="G1156" s="45"/>
    </row>
    <row r="1166" spans="1:7" s="18" customFormat="1" ht="15.75">
      <c r="A1166" s="43"/>
      <c r="B1166" s="44"/>
      <c r="C1166" s="44"/>
      <c r="D1166" s="44"/>
      <c r="E1166" s="45"/>
      <c r="F1166" s="45"/>
      <c r="G1166" s="45"/>
    </row>
    <row r="1176" spans="1:7" s="18" customFormat="1" ht="15.75">
      <c r="A1176" s="43"/>
      <c r="B1176" s="44"/>
      <c r="C1176" s="44"/>
      <c r="D1176" s="44"/>
      <c r="E1176" s="45"/>
      <c r="F1176" s="45"/>
      <c r="G1176" s="45"/>
    </row>
    <row r="1186" spans="1:7" s="18" customFormat="1" ht="15.75">
      <c r="A1186" s="43"/>
      <c r="B1186" s="44"/>
      <c r="C1186" s="44"/>
      <c r="D1186" s="44"/>
      <c r="E1186" s="45"/>
      <c r="F1186" s="45"/>
      <c r="G1186" s="45"/>
    </row>
    <row r="1193" spans="1:7" s="18" customFormat="1" ht="15.75">
      <c r="A1193" s="43"/>
      <c r="B1193" s="44"/>
      <c r="C1193" s="44"/>
      <c r="D1193" s="44"/>
      <c r="E1193" s="45"/>
      <c r="F1193" s="45"/>
      <c r="G1193" s="45"/>
    </row>
    <row r="1194" spans="1:7" s="18" customFormat="1" ht="15.75">
      <c r="A1194" s="43"/>
      <c r="B1194" s="44"/>
      <c r="C1194" s="44"/>
      <c r="D1194" s="44"/>
      <c r="E1194" s="45"/>
      <c r="F1194" s="45"/>
      <c r="G1194" s="45"/>
    </row>
    <row r="1213" spans="1:7" s="18" customFormat="1" ht="15.75">
      <c r="A1213" s="43"/>
      <c r="B1213" s="44"/>
      <c r="C1213" s="44"/>
      <c r="D1213" s="44"/>
      <c r="E1213" s="45"/>
      <c r="F1213" s="45"/>
      <c r="G1213" s="45"/>
    </row>
    <row r="1299" spans="1:7" s="18" customFormat="1" ht="15.75">
      <c r="A1299" s="43"/>
      <c r="B1299" s="44"/>
      <c r="C1299" s="44"/>
      <c r="D1299" s="44"/>
      <c r="E1299" s="45"/>
      <c r="F1299" s="45"/>
      <c r="G1299" s="45"/>
    </row>
    <row r="1306" spans="1:7" s="18" customFormat="1" ht="15.75">
      <c r="A1306" s="43"/>
      <c r="B1306" s="44"/>
      <c r="C1306" s="44"/>
      <c r="D1306" s="44"/>
      <c r="E1306" s="45"/>
      <c r="F1306" s="45"/>
      <c r="G1306" s="45"/>
    </row>
    <row r="1307" spans="1:7" s="18" customFormat="1" ht="15.75">
      <c r="A1307" s="43"/>
      <c r="B1307" s="44"/>
      <c r="C1307" s="44"/>
      <c r="D1307" s="44"/>
      <c r="E1307" s="45"/>
      <c r="F1307" s="45"/>
      <c r="G1307" s="45"/>
    </row>
    <row r="1311" spans="1:7" s="18" customFormat="1" ht="15.75">
      <c r="A1311" s="43"/>
      <c r="B1311" s="44"/>
      <c r="C1311" s="44"/>
      <c r="D1311" s="44"/>
      <c r="E1311" s="45"/>
      <c r="F1311" s="45"/>
      <c r="G1311" s="45"/>
    </row>
    <row r="1317" spans="1:7" s="18" customFormat="1" ht="15.75">
      <c r="A1317" s="43"/>
      <c r="B1317" s="44"/>
      <c r="C1317" s="44"/>
      <c r="D1317" s="44"/>
      <c r="E1317" s="45"/>
      <c r="F1317" s="45"/>
      <c r="G1317" s="45"/>
    </row>
    <row r="1321" spans="1:7" s="18" customFormat="1" ht="15.75">
      <c r="A1321" s="43"/>
      <c r="B1321" s="44"/>
      <c r="C1321" s="44"/>
      <c r="D1321" s="44"/>
      <c r="E1321" s="45"/>
      <c r="F1321" s="45"/>
      <c r="G1321" s="45"/>
    </row>
    <row r="1325" spans="1:7" s="18" customFormat="1" ht="15.75">
      <c r="A1325" s="43"/>
      <c r="B1325" s="44"/>
      <c r="C1325" s="44"/>
      <c r="D1325" s="44"/>
      <c r="E1325" s="45"/>
      <c r="F1325" s="45"/>
      <c r="G1325" s="45"/>
    </row>
    <row r="1329" spans="1:7" s="18" customFormat="1" ht="15.75">
      <c r="A1329" s="43"/>
      <c r="B1329" s="44"/>
      <c r="C1329" s="44"/>
      <c r="D1329" s="44"/>
      <c r="E1329" s="45"/>
      <c r="F1329" s="45"/>
      <c r="G1329" s="45"/>
    </row>
    <row r="1349" spans="1:7" s="18" customFormat="1" ht="15.75">
      <c r="A1349" s="43"/>
      <c r="B1349" s="44"/>
      <c r="C1349" s="44"/>
      <c r="D1349" s="44"/>
      <c r="E1349" s="45"/>
      <c r="F1349" s="45"/>
      <c r="G1349" s="45"/>
    </row>
    <row r="1355" spans="1:7" s="18" customFormat="1" ht="15.75">
      <c r="A1355" s="43"/>
      <c r="B1355" s="44"/>
      <c r="C1355" s="44"/>
      <c r="D1355" s="44"/>
      <c r="E1355" s="45"/>
      <c r="F1355" s="45"/>
      <c r="G1355" s="45"/>
    </row>
    <row r="1371" spans="1:7" s="18" customFormat="1" ht="15.75">
      <c r="A1371" s="43"/>
      <c r="B1371" s="44"/>
      <c r="C1371" s="44"/>
      <c r="D1371" s="44"/>
      <c r="E1371" s="45"/>
      <c r="F1371" s="45"/>
      <c r="G1371" s="45"/>
    </row>
    <row r="1383" spans="1:7" s="18" customFormat="1" ht="15.75">
      <c r="A1383" s="43"/>
      <c r="B1383" s="44"/>
      <c r="C1383" s="44"/>
      <c r="D1383" s="44"/>
      <c r="E1383" s="45"/>
      <c r="F1383" s="45"/>
      <c r="G1383" s="45"/>
    </row>
    <row r="1398" spans="1:7" s="18" customFormat="1" ht="15.75">
      <c r="A1398" s="43"/>
      <c r="B1398" s="44"/>
      <c r="C1398" s="44"/>
      <c r="D1398" s="44"/>
      <c r="E1398" s="45"/>
      <c r="F1398" s="45"/>
      <c r="G1398" s="45"/>
    </row>
    <row r="1418" spans="1:7" s="18" customFormat="1" ht="15.75">
      <c r="A1418" s="43"/>
      <c r="B1418" s="44"/>
      <c r="C1418" s="44"/>
      <c r="D1418" s="44"/>
      <c r="E1418" s="45"/>
      <c r="F1418" s="45"/>
      <c r="G1418" s="45"/>
    </row>
    <row r="1419" spans="1:7" s="18" customFormat="1" ht="15.75">
      <c r="A1419" s="43"/>
      <c r="B1419" s="44"/>
      <c r="C1419" s="44"/>
      <c r="D1419" s="44"/>
      <c r="E1419" s="45"/>
      <c r="F1419" s="45"/>
      <c r="G1419" s="45"/>
    </row>
    <row r="1441" spans="1:7" s="18" customFormat="1" ht="15.75">
      <c r="A1441" s="43"/>
      <c r="B1441" s="44"/>
      <c r="C1441" s="44"/>
      <c r="D1441" s="44"/>
      <c r="E1441" s="45"/>
      <c r="F1441" s="45"/>
      <c r="G1441" s="45"/>
    </row>
    <row r="1462" spans="1:7" s="18" customFormat="1" ht="15.75">
      <c r="A1462" s="43"/>
      <c r="B1462" s="44"/>
      <c r="C1462" s="44"/>
      <c r="D1462" s="44"/>
      <c r="E1462" s="45"/>
      <c r="F1462" s="45"/>
      <c r="G1462" s="45"/>
    </row>
    <row r="1475" spans="1:7" s="18" customFormat="1" ht="15.75">
      <c r="A1475" s="43"/>
      <c r="B1475" s="44"/>
      <c r="C1475" s="44"/>
      <c r="D1475" s="44"/>
      <c r="E1475" s="45"/>
      <c r="F1475" s="45"/>
      <c r="G1475" s="45"/>
    </row>
    <row r="1482" spans="1:7" s="18" customFormat="1" ht="15.75">
      <c r="A1482" s="43"/>
      <c r="B1482" s="44"/>
      <c r="C1482" s="44"/>
      <c r="D1482" s="44"/>
      <c r="E1482" s="45"/>
      <c r="F1482" s="45"/>
      <c r="G1482" s="45"/>
    </row>
    <row r="1489" spans="1:7" s="18" customFormat="1" ht="15.75">
      <c r="A1489" s="43"/>
      <c r="B1489" s="44"/>
      <c r="C1489" s="44"/>
      <c r="D1489" s="44"/>
      <c r="E1489" s="45"/>
      <c r="F1489" s="45"/>
      <c r="G1489" s="45"/>
    </row>
    <row r="1490" spans="1:7" s="18" customFormat="1" ht="15.75">
      <c r="A1490" s="43"/>
      <c r="B1490" s="44"/>
      <c r="C1490" s="44"/>
      <c r="D1490" s="44"/>
      <c r="E1490" s="45"/>
      <c r="F1490" s="45"/>
      <c r="G1490" s="45"/>
    </row>
    <row r="1535" spans="1:7" s="18" customFormat="1" ht="15.75">
      <c r="A1535" s="43"/>
      <c r="B1535" s="44"/>
      <c r="C1535" s="44"/>
      <c r="D1535" s="44"/>
      <c r="E1535" s="45"/>
      <c r="F1535" s="45"/>
      <c r="G1535" s="45"/>
    </row>
    <row r="1560" spans="1:7" s="18" customFormat="1" ht="15.75">
      <c r="A1560" s="43"/>
      <c r="B1560" s="44"/>
      <c r="C1560" s="44"/>
      <c r="D1560" s="44"/>
      <c r="E1560" s="45"/>
      <c r="F1560" s="45"/>
      <c r="G1560" s="45"/>
    </row>
    <row r="1572" spans="1:7" s="18" customFormat="1" ht="15.75">
      <c r="A1572" s="43"/>
      <c r="B1572" s="44"/>
      <c r="C1572" s="44"/>
      <c r="D1572" s="44"/>
      <c r="E1572" s="45"/>
      <c r="F1572" s="45"/>
      <c r="G1572" s="45"/>
    </row>
    <row r="1603" spans="1:7" s="18" customFormat="1" ht="15.75">
      <c r="A1603" s="43"/>
      <c r="B1603" s="44"/>
      <c r="C1603" s="44"/>
      <c r="D1603" s="44"/>
      <c r="E1603" s="45"/>
      <c r="F1603" s="45"/>
      <c r="G1603" s="45"/>
    </row>
    <row r="1649" spans="1:7" s="18" customFormat="1" ht="15.75">
      <c r="A1649" s="43"/>
      <c r="B1649" s="44"/>
      <c r="C1649" s="44"/>
      <c r="D1649" s="44"/>
      <c r="E1649" s="45"/>
      <c r="F1649" s="45"/>
      <c r="G1649" s="45"/>
    </row>
    <row r="1670" spans="1:7" s="18" customFormat="1" ht="15.75">
      <c r="A1670" s="43"/>
      <c r="B1670" s="44"/>
      <c r="C1670" s="44"/>
      <c r="D1670" s="44"/>
      <c r="E1670" s="45"/>
      <c r="F1670" s="45"/>
      <c r="G1670" s="45"/>
    </row>
    <row r="1705" spans="1:7" s="18" customFormat="1" ht="15.75">
      <c r="A1705" s="43"/>
      <c r="B1705" s="44"/>
      <c r="C1705" s="44"/>
      <c r="D1705" s="44"/>
      <c r="E1705" s="45"/>
      <c r="F1705" s="45"/>
      <c r="G1705" s="45"/>
    </row>
    <row r="1706" spans="1:7" s="18" customFormat="1" ht="15.75">
      <c r="A1706" s="43"/>
      <c r="B1706" s="44"/>
      <c r="C1706" s="44"/>
      <c r="D1706" s="44"/>
      <c r="E1706" s="45"/>
      <c r="F1706" s="45"/>
      <c r="G1706" s="45"/>
    </row>
    <row r="1716" spans="1:7" s="18" customFormat="1" ht="15.75">
      <c r="A1716" s="43"/>
      <c r="B1716" s="44"/>
      <c r="C1716" s="44"/>
      <c r="D1716" s="44"/>
      <c r="E1716" s="45"/>
      <c r="F1716" s="45"/>
      <c r="G1716" s="45"/>
    </row>
    <row r="1742" spans="1:7" s="18" customFormat="1" ht="15.75">
      <c r="A1742" s="43"/>
      <c r="B1742" s="44"/>
      <c r="C1742" s="44"/>
      <c r="D1742" s="44"/>
      <c r="E1742" s="45"/>
      <c r="F1742" s="45"/>
      <c r="G1742" s="45"/>
    </row>
    <row r="1757" spans="1:7" s="18" customFormat="1" ht="15.75">
      <c r="A1757" s="43"/>
      <c r="B1757" s="44"/>
      <c r="C1757" s="44"/>
      <c r="D1757" s="44"/>
      <c r="E1757" s="45"/>
      <c r="F1757" s="45"/>
      <c r="G1757" s="45"/>
    </row>
    <row r="1758" spans="1:7" s="18" customFormat="1" ht="15.75">
      <c r="A1758" s="43"/>
      <c r="B1758" s="44"/>
      <c r="C1758" s="44"/>
      <c r="D1758" s="44"/>
      <c r="E1758" s="45"/>
      <c r="F1758" s="45"/>
      <c r="G1758" s="45"/>
    </row>
    <row r="1785" spans="1:7" s="18" customFormat="1" ht="15.75">
      <c r="A1785" s="43"/>
      <c r="B1785" s="44"/>
      <c r="C1785" s="44"/>
      <c r="D1785" s="44"/>
      <c r="E1785" s="45"/>
      <c r="F1785" s="45"/>
      <c r="G1785" s="45"/>
    </row>
    <row r="1833" spans="1:7" s="18" customFormat="1" ht="15.75">
      <c r="A1833" s="43"/>
      <c r="B1833" s="44"/>
      <c r="C1833" s="44"/>
      <c r="D1833" s="44"/>
      <c r="E1833" s="45"/>
      <c r="F1833" s="45"/>
      <c r="G1833" s="45"/>
    </row>
    <row r="1837" spans="1:7" s="18" customFormat="1" ht="15.75">
      <c r="A1837" s="43"/>
      <c r="B1837" s="44"/>
      <c r="C1837" s="44"/>
      <c r="D1837" s="44"/>
      <c r="E1837" s="45"/>
      <c r="F1837" s="45"/>
      <c r="G1837" s="45"/>
    </row>
    <row r="1855" spans="1:7" s="18" customFormat="1" ht="15.75">
      <c r="A1855" s="43"/>
      <c r="B1855" s="44"/>
      <c r="C1855" s="44"/>
      <c r="D1855" s="44"/>
      <c r="E1855" s="45"/>
      <c r="F1855" s="45"/>
      <c r="G1855" s="45"/>
    </row>
    <row r="1868" spans="1:7" s="18" customFormat="1" ht="15.75">
      <c r="A1868" s="43"/>
      <c r="B1868" s="44"/>
      <c r="C1868" s="44"/>
      <c r="D1868" s="44"/>
      <c r="E1868" s="45"/>
      <c r="F1868" s="45"/>
      <c r="G1868" s="45"/>
    </row>
    <row r="1889" spans="1:7" s="18" customFormat="1" ht="15.75">
      <c r="A1889" s="43"/>
      <c r="B1889" s="44"/>
      <c r="C1889" s="44"/>
      <c r="D1889" s="44"/>
      <c r="E1889" s="45"/>
      <c r="F1889" s="45"/>
      <c r="G1889" s="45"/>
    </row>
    <row r="1913" spans="1:7" s="18" customFormat="1" ht="15.75">
      <c r="A1913" s="43"/>
      <c r="B1913" s="44"/>
      <c r="C1913" s="44"/>
      <c r="D1913" s="44"/>
      <c r="E1913" s="45"/>
      <c r="F1913" s="45"/>
      <c r="G1913" s="45"/>
    </row>
    <row r="1920" spans="1:7" s="18" customFormat="1" ht="15.75">
      <c r="A1920" s="43"/>
      <c r="B1920" s="44"/>
      <c r="C1920" s="44"/>
      <c r="D1920" s="44"/>
      <c r="E1920" s="45"/>
      <c r="F1920" s="45"/>
      <c r="G1920" s="45"/>
    </row>
    <row r="1921" spans="1:7" s="18" customFormat="1" ht="15.75">
      <c r="A1921" s="43"/>
      <c r="B1921" s="44"/>
      <c r="C1921" s="44"/>
      <c r="D1921" s="44"/>
      <c r="E1921" s="45"/>
      <c r="F1921" s="45"/>
      <c r="G1921" s="45"/>
    </row>
    <row r="1949" spans="1:7" s="18" customFormat="1" ht="15.75">
      <c r="A1949" s="43"/>
      <c r="B1949" s="44"/>
      <c r="C1949" s="44"/>
      <c r="D1949" s="44"/>
      <c r="E1949" s="45"/>
      <c r="F1949" s="45"/>
      <c r="G1949" s="45"/>
    </row>
    <row r="1962" spans="1:7" s="18" customFormat="1" ht="15.75">
      <c r="A1962" s="43"/>
      <c r="B1962" s="44"/>
      <c r="C1962" s="44"/>
      <c r="D1962" s="44"/>
      <c r="E1962" s="45"/>
      <c r="F1962" s="45"/>
      <c r="G1962" s="45"/>
    </row>
    <row r="1963" spans="1:7" s="18" customFormat="1" ht="15.75">
      <c r="A1963" s="43"/>
      <c r="B1963" s="44"/>
      <c r="C1963" s="44"/>
      <c r="D1963" s="44"/>
      <c r="E1963" s="45"/>
      <c r="F1963" s="45"/>
      <c r="G1963" s="45"/>
    </row>
    <row r="1969" spans="1:7" s="18" customFormat="1" ht="15.75">
      <c r="A1969" s="43"/>
      <c r="B1969" s="44"/>
      <c r="C1969" s="44"/>
      <c r="D1969" s="44"/>
      <c r="E1969" s="45"/>
      <c r="F1969" s="45"/>
      <c r="G1969" s="45"/>
    </row>
    <row r="1985" spans="1:7" s="18" customFormat="1" ht="15.75">
      <c r="A1985" s="43"/>
      <c r="B1985" s="44"/>
      <c r="C1985" s="44"/>
      <c r="D1985" s="44"/>
      <c r="E1985" s="45"/>
      <c r="F1985" s="45"/>
      <c r="G1985" s="45"/>
    </row>
    <row r="1986" spans="1:7" s="18" customFormat="1" ht="15.75">
      <c r="A1986" s="43"/>
      <c r="B1986" s="44"/>
      <c r="C1986" s="44"/>
      <c r="D1986" s="44"/>
      <c r="E1986" s="45"/>
      <c r="F1986" s="45"/>
      <c r="G1986" s="45"/>
    </row>
    <row r="1996" spans="1:7" s="18" customFormat="1" ht="15.75">
      <c r="A1996" s="43"/>
      <c r="B1996" s="44"/>
      <c r="C1996" s="44"/>
      <c r="D1996" s="44"/>
      <c r="E1996" s="45"/>
      <c r="F1996" s="45"/>
      <c r="G1996" s="45"/>
    </row>
    <row r="2006" spans="1:7" s="18" customFormat="1" ht="15.75">
      <c r="A2006" s="43"/>
      <c r="B2006" s="44"/>
      <c r="C2006" s="44"/>
      <c r="D2006" s="44"/>
      <c r="E2006" s="45"/>
      <c r="F2006" s="45"/>
      <c r="G2006" s="45"/>
    </row>
    <row r="2025" spans="1:7" s="18" customFormat="1" ht="15.75">
      <c r="A2025" s="43"/>
      <c r="B2025" s="44"/>
      <c r="C2025" s="44"/>
      <c r="D2025" s="44"/>
      <c r="E2025" s="45"/>
      <c r="F2025" s="45"/>
      <c r="G2025" s="45"/>
    </row>
    <row r="2041" spans="1:7" s="18" customFormat="1" ht="15.75">
      <c r="A2041" s="43"/>
      <c r="B2041" s="44"/>
      <c r="C2041" s="44"/>
      <c r="D2041" s="44"/>
      <c r="E2041" s="45"/>
      <c r="F2041" s="45"/>
      <c r="G2041" s="45"/>
    </row>
    <row r="2087" spans="1:7" s="18" customFormat="1" ht="15.75">
      <c r="A2087" s="43"/>
      <c r="B2087" s="44"/>
      <c r="C2087" s="44"/>
      <c r="D2087" s="44"/>
      <c r="E2087" s="45"/>
      <c r="F2087" s="45"/>
      <c r="G2087" s="45"/>
    </row>
    <row r="2112" spans="1:7" s="18" customFormat="1" ht="15.75">
      <c r="A2112" s="43"/>
      <c r="B2112" s="44"/>
      <c r="C2112" s="44"/>
      <c r="D2112" s="44"/>
      <c r="E2112" s="45"/>
      <c r="F2112" s="45"/>
      <c r="G2112" s="45"/>
    </row>
    <row r="2122" spans="1:7" s="18" customFormat="1" ht="15.75">
      <c r="A2122" s="43"/>
      <c r="B2122" s="44"/>
      <c r="C2122" s="44"/>
      <c r="D2122" s="44"/>
      <c r="E2122" s="45"/>
      <c r="F2122" s="45"/>
      <c r="G2122" s="45"/>
    </row>
    <row r="2135" spans="1:7" s="18" customFormat="1" ht="15.75">
      <c r="A2135" s="43"/>
      <c r="B2135" s="44"/>
      <c r="C2135" s="44"/>
      <c r="D2135" s="44"/>
      <c r="E2135" s="45"/>
      <c r="F2135" s="45"/>
      <c r="G2135" s="45"/>
    </row>
    <row r="2154" spans="1:7" s="18" customFormat="1" ht="15.75">
      <c r="A2154" s="43"/>
      <c r="B2154" s="44"/>
      <c r="C2154" s="44"/>
      <c r="D2154" s="44"/>
      <c r="E2154" s="45"/>
      <c r="F2154" s="45"/>
      <c r="G2154" s="45"/>
    </row>
    <row r="2155" spans="1:7" s="18" customFormat="1" ht="15.75">
      <c r="A2155" s="43"/>
      <c r="B2155" s="44"/>
      <c r="C2155" s="44"/>
      <c r="D2155" s="44"/>
      <c r="E2155" s="45"/>
      <c r="F2155" s="45"/>
      <c r="G2155" s="45"/>
    </row>
    <row r="2162" spans="1:7" s="18" customFormat="1" ht="15.75">
      <c r="A2162" s="43"/>
      <c r="B2162" s="44"/>
      <c r="C2162" s="44"/>
      <c r="D2162" s="44"/>
      <c r="E2162" s="45"/>
      <c r="F2162" s="45"/>
      <c r="G2162" s="45"/>
    </row>
    <row r="2169" spans="1:7" s="18" customFormat="1" ht="15.75">
      <c r="A2169" s="43"/>
      <c r="B2169" s="44"/>
      <c r="C2169" s="44"/>
      <c r="D2169" s="44"/>
      <c r="E2169" s="45"/>
      <c r="F2169" s="45"/>
      <c r="G2169" s="45"/>
    </row>
    <row r="2209" spans="1:7" s="18" customFormat="1" ht="15.75">
      <c r="A2209" s="43"/>
      <c r="B2209" s="44"/>
      <c r="C2209" s="44"/>
      <c r="D2209" s="44"/>
      <c r="E2209" s="45"/>
      <c r="F2209" s="45"/>
      <c r="G2209" s="45"/>
    </row>
    <row r="2216" spans="1:7" s="18" customFormat="1" ht="33" customHeight="1">
      <c r="A2216" s="43"/>
      <c r="B2216" s="44"/>
      <c r="C2216" s="44"/>
      <c r="D2216" s="44"/>
      <c r="E2216" s="45"/>
      <c r="F2216" s="45"/>
      <c r="G2216" s="45"/>
    </row>
    <row r="2223" spans="1:7" s="18" customFormat="1" ht="15.75">
      <c r="A2223" s="43"/>
      <c r="B2223" s="44"/>
      <c r="C2223" s="44"/>
      <c r="D2223" s="44"/>
      <c r="E2223" s="45"/>
      <c r="F2223" s="45"/>
      <c r="G2223" s="45"/>
    </row>
    <row r="2230" spans="1:7" s="18" customFormat="1" ht="15.75">
      <c r="A2230" s="43"/>
      <c r="B2230" s="44"/>
      <c r="C2230" s="44"/>
      <c r="D2230" s="44"/>
      <c r="E2230" s="45"/>
      <c r="F2230" s="45"/>
      <c r="G2230" s="45"/>
    </row>
    <row r="2235" ht="32.25" customHeight="1"/>
    <row r="2237" spans="1:7" s="18" customFormat="1" ht="15.75">
      <c r="A2237" s="43"/>
      <c r="B2237" s="44"/>
      <c r="C2237" s="44"/>
      <c r="D2237" s="44"/>
      <c r="E2237" s="45"/>
      <c r="F2237" s="45"/>
      <c r="G2237" s="45"/>
    </row>
    <row r="2246" ht="32.25" customHeight="1"/>
    <row r="2248" spans="1:7" s="18" customFormat="1" ht="15.75">
      <c r="A2248" s="43"/>
      <c r="B2248" s="44"/>
      <c r="C2248" s="44"/>
      <c r="D2248" s="44"/>
      <c r="E2248" s="45"/>
      <c r="F2248" s="45"/>
      <c r="G2248" s="45"/>
    </row>
    <row r="2257" ht="33" customHeight="1"/>
    <row r="2260" ht="31.5" customHeight="1"/>
    <row r="2279" spans="1:7" s="18" customFormat="1" ht="15.75">
      <c r="A2279" s="43"/>
      <c r="B2279" s="44"/>
      <c r="C2279" s="44"/>
      <c r="D2279" s="44"/>
      <c r="E2279" s="45"/>
      <c r="F2279" s="45"/>
      <c r="G2279" s="45"/>
    </row>
    <row r="2280" spans="1:7" s="18" customFormat="1" ht="15.75">
      <c r="A2280" s="43"/>
      <c r="B2280" s="44"/>
      <c r="C2280" s="44"/>
      <c r="D2280" s="44"/>
      <c r="E2280" s="45"/>
      <c r="F2280" s="45"/>
      <c r="G2280" s="45"/>
    </row>
    <row r="2319" ht="32.25" customHeight="1"/>
    <row r="2327" ht="50.25" customHeight="1"/>
    <row r="2331" ht="33.75" customHeight="1"/>
    <row r="2366" ht="48.75" customHeight="1"/>
    <row r="2377" ht="19.5" customHeight="1"/>
    <row r="2380" ht="17.25" customHeight="1"/>
  </sheetData>
  <sheetProtection/>
  <autoFilter ref="A16:E123"/>
  <mergeCells count="9">
    <mergeCell ref="A3:G3"/>
    <mergeCell ref="C4:G4"/>
    <mergeCell ref="A6:G6"/>
    <mergeCell ref="A11:E11"/>
    <mergeCell ref="A12:E12"/>
    <mergeCell ref="E1:G1"/>
    <mergeCell ref="A2:G2"/>
    <mergeCell ref="E5:G5"/>
    <mergeCell ref="E7:G7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Компик</cp:lastModifiedBy>
  <cp:lastPrinted>2020-12-11T09:04:34Z</cp:lastPrinted>
  <dcterms:created xsi:type="dcterms:W3CDTF">2002-03-11T10:22:12Z</dcterms:created>
  <dcterms:modified xsi:type="dcterms:W3CDTF">2020-12-11T09:04:36Z</dcterms:modified>
  <cp:category/>
  <cp:version/>
  <cp:contentType/>
  <cp:contentStatus/>
</cp:coreProperties>
</file>