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7"/>
  </bookViews>
  <sheets>
    <sheet name="источники 21" sheetId="1" r:id="rId1"/>
    <sheet name="доходы 21" sheetId="2" r:id="rId2"/>
    <sheet name="расходы 21" sheetId="3" r:id="rId3"/>
    <sheet name="Ведомственная 21" sheetId="4" r:id="rId4"/>
    <sheet name="Функциональная 21" sheetId="5" r:id="rId5"/>
    <sheet name="Програмная 21" sheetId="6" r:id="rId6"/>
    <sheet name="администраторы " sheetId="7" r:id="rId7"/>
    <sheet name="перечень ГРБС" sheetId="8" r:id="rId8"/>
  </sheets>
  <definedNames>
    <definedName name="_xlnm.Print_Titles" localSheetId="0">'источники 21'!$17:$18</definedName>
    <definedName name="_xlnm.Print_Area" localSheetId="1">'доходы 21'!$A$1:$E$53</definedName>
    <definedName name="_xlnm.Print_Area" localSheetId="0">'источники 21'!$A$1:$F$28</definedName>
    <definedName name="_xlnm.Print_Area" localSheetId="4">'Функциональная 21'!$A$1:$H$124</definedName>
  </definedNames>
  <calcPr fullCalcOnLoad="1"/>
</workbook>
</file>

<file path=xl/sharedStrings.xml><?xml version="1.0" encoding="utf-8"?>
<sst xmlns="http://schemas.openxmlformats.org/spreadsheetml/2006/main" count="1231" uniqueCount="375">
  <si>
    <t>НАИМЕНОВАНИЕ</t>
  </si>
  <si>
    <t>Всего источников внутреннего финансирования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</si>
  <si>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</si>
  <si>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</si>
  <si>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</si>
  <si>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</si>
  <si>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</si>
  <si>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</si>
  <si>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2021 год</t>
  </si>
  <si>
    <t>2022 год</t>
  </si>
  <si>
    <t>891 01 05 02 01 10 0000 000</t>
  </si>
  <si>
    <t>Уменьшение прочих остатков денежных средств бюджета поселения</t>
  </si>
  <si>
    <t>2023 год</t>
  </si>
  <si>
    <t xml:space="preserve"> на 2021 год и плановый период 2022 и 2023 годов</t>
  </si>
  <si>
    <t>(Приложение №1)</t>
  </si>
  <si>
    <t>Поступление доходов бюджета муниципального образования</t>
  </si>
  <si>
    <t>код бюджетной классификации</t>
  </si>
  <si>
    <t>ИСТОЧНИК ДОХОДОВ</t>
  </si>
  <si>
    <t>План на 2021 год (тыс.руб.)</t>
  </si>
  <si>
    <t>План на 2022 год (тыс.руб.)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</si>
  <si>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</si>
  <si>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</si>
  <si>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</si>
  <si>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</si>
  <si>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</si>
  <si>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</si>
  <si>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</si>
  <si>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</si>
  <si>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</si>
  <si>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</si>
  <si>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</si>
  <si>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>1 06 00000 00 0000 000</t>
  </si>
  <si>
    <t>НАЛОГИ НА ИМУЩЕСТВО</t>
  </si>
  <si>
    <t>1 06 01030 10 0000 110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</si>
  <si>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</si>
  <si>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1 06 06000 00 0000 000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</si>
  <si>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</si>
  <si>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</si>
  <si>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поселений (налог)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</si>
  <si>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</si>
  <si>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</si>
  <si>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</si>
  <si>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</si>
  <si>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</si>
  <si>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</si>
  <si>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</si>
  <si>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</si>
  <si>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</si>
  <si>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</si>
  <si>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</si>
  <si>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</si>
  <si>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</si>
  <si>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</si>
  <si>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</si>
  <si>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</si>
  <si>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</si>
  <si>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</si>
  <si>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</si>
  <si>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</si>
  <si>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</si>
  <si>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</si>
  <si>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</si>
  <si>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</si>
  <si>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2 02 15002 10 0000 150</t>
  </si>
  <si>
    <t>Дотация бюджетам поселений на поддержку мер по обеспечению сбалансированности  бюджетов ( ОФФП)</t>
  </si>
  <si>
    <t>2 02 15001 10 0000 150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</si>
  <si>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</si>
  <si>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</si>
  <si>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</si>
  <si>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</si>
  <si>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</si>
  <si>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</si>
  <si>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(Приложение №2)</t>
  </si>
  <si>
    <t>Селивановское сельское поселение на 2021 год и плановый период 2022 год и 2023 годов</t>
  </si>
  <si>
    <t>План на 2023 год (тыс.руб.)</t>
  </si>
  <si>
    <t>Доходы от уплаты акцизов на прямогонный бензин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</si>
  <si>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</si>
  <si>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</si>
  <si>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</si>
  <si>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</si>
  <si>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</si>
  <si>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</si>
  <si>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</si>
  <si>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</si>
  <si>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2 02 25519 10 0000 150</t>
  </si>
  <si>
    <t>Субсидии бюджетам сельских поселений на государственную поддержку отрасли культуры</t>
  </si>
  <si>
    <t xml:space="preserve">Распределение бюджетных ассигнований по разделам,  подразделам классификация расходов бюджетов 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</si>
  <si>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</si>
  <si>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</si>
  <si>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</si>
  <si>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</si>
  <si>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</si>
  <si>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</si>
  <si>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</si>
  <si>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</si>
  <si>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</si>
  <si>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</si>
  <si>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</si>
  <si>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</si>
  <si>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</si>
  <si>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</si>
  <si>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</si>
  <si>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</si>
  <si>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</si>
  <si>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</si>
  <si>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</si>
  <si>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</si>
  <si>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</si>
  <si>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</si>
  <si>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</si>
  <si>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</si>
  <si>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</si>
  <si>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</si>
  <si>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</si>
  <si>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</si>
  <si>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</si>
  <si>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</si>
  <si>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</si>
  <si>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</si>
  <si>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</si>
  <si>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</si>
  <si>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</si>
  <si>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</si>
  <si>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</si>
  <si>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</si>
  <si>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</si>
  <si>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</si>
  <si>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</si>
  <si>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</si>
  <si>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на 2021 год и плановый период 2022 и 2023 годов</t>
  </si>
  <si>
    <t>(Приложение №3)</t>
  </si>
  <si>
    <t xml:space="preserve">2021 год </t>
  </si>
  <si>
    <t>(приложение №4)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</si>
  <si>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</si>
  <si>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</si>
  <si>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</si>
  <si>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Бюджет всего (тыс.руб.)            2021 год</t>
  </si>
  <si>
    <t>Главный распорядитель, распорядитель средств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</si>
  <si>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</si>
  <si>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</si>
  <si>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</si>
  <si>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</si>
  <si>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</si>
  <si>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</si>
  <si>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</si>
  <si>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</si>
  <si>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</si>
  <si>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</si>
  <si>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</si>
  <si>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</si>
  <si>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</si>
  <si>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</si>
  <si>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</si>
  <si>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</si>
  <si>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</si>
  <si>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</si>
  <si>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</si>
  <si>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</si>
  <si>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</si>
  <si>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</si>
  <si>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</si>
  <si>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</si>
  <si>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</si>
  <si>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</si>
  <si>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</si>
  <si>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</si>
  <si>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</si>
  <si>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</si>
  <si>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</si>
  <si>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</si>
  <si>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</si>
  <si>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</si>
  <si>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</si>
  <si>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</si>
  <si>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</si>
  <si>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</si>
  <si>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</si>
  <si>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</si>
  <si>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</si>
  <si>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</si>
  <si>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</si>
  <si>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</si>
  <si>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</si>
  <si>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</si>
  <si>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</si>
  <si>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</si>
  <si>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</si>
  <si>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</si>
  <si>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01 0 00 00000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</si>
  <si>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</si>
  <si>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</si>
  <si>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</si>
  <si>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01 1 01 00000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</si>
  <si>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</si>
  <si>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01 1 01 01010</t>
  </si>
  <si>
    <t>00 0 00 0000</t>
  </si>
  <si>
    <t>Мероприятия в области пожарной безопасности</t>
  </si>
  <si>
    <t>68 9 01 01084</t>
  </si>
  <si>
    <t xml:space="preserve">национальная экономика </t>
  </si>
  <si>
    <t>Дорожное хозяйство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</si>
  <si>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</si>
  <si>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>07 0 00 00000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</si>
  <si>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</si>
  <si>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>07 1 00 00000</t>
  </si>
  <si>
    <t>Основное мероприятие содержание автомобильных дорог</t>
  </si>
  <si>
    <t>07 1 01 00000</t>
  </si>
  <si>
    <t xml:space="preserve">Расходы на мероприятия по содержанию автомобильных дорог </t>
  </si>
  <si>
    <t>07 1 01 01150</t>
  </si>
  <si>
    <t>Мероприятия в области дорожного хозяйства</t>
  </si>
  <si>
    <t>Капитальный ремонт и ремонт автомобильных дорог общего пользования местного значения</t>
  </si>
  <si>
    <t>07 1 01 S0140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</si>
  <si>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</si>
  <si>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07 1 01 S4770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</si>
  <si>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</si>
  <si>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07 1 01 S4660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</si>
  <si>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</si>
  <si>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</si>
  <si>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</si>
  <si>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</si>
  <si>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02 1 00 00000</t>
  </si>
  <si>
    <t>Основное мероприятие частичный ремонт жилого фонда МО Селивановское СП</t>
  </si>
  <si>
    <t>02 1 01 00000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</si>
  <si>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</si>
  <si>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02 1 01 01030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</si>
  <si>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</si>
  <si>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</si>
  <si>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</si>
  <si>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</si>
  <si>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</si>
  <si>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</si>
  <si>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</si>
  <si>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</si>
  <si>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</si>
  <si>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</si>
  <si>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</si>
  <si>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</si>
  <si>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</si>
  <si>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</si>
  <si>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</si>
  <si>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</si>
  <si>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</si>
  <si>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04 1 00 00000</t>
  </si>
  <si>
    <t>Основное мероприятие "Сохранение и развитие народной культуры и самодеятельного творчества в МО Селивановское СП</t>
  </si>
  <si>
    <t>04 1 01 00000</t>
  </si>
  <si>
    <t>Предоставление  муниципальным бюджетным учреждениям субсидий.</t>
  </si>
  <si>
    <t>04 1 01 00170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</si>
  <si>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</si>
  <si>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</si>
  <si>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</si>
  <si>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04 1 01 S0360</t>
  </si>
  <si>
    <t>04 10 1 S0360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</si>
  <si>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</si>
  <si>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</si>
  <si>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</si>
  <si>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</si>
  <si>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</si>
  <si>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Социальные выплаты гражданам, кроме публичных нормативных социальных выплат</t>
  </si>
  <si>
    <t>320</t>
  </si>
  <si>
    <t>ИТОГО</t>
  </si>
  <si>
    <r>
      <t xml:space="preserve"> НА </t>
    </r>
    <r>
      <rPr>
        <b/>
        <sz val="14"/>
        <rFont val="Times New Roman"/>
        <family val="1"/>
      </rPr>
      <t xml:space="preserve">2021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2022 и 2023 </t>
    </r>
    <r>
      <rPr>
        <b/>
        <sz val="12"/>
        <rFont val="Times New Roman"/>
        <family val="1"/>
      </rPr>
      <t>ГОДОВ</t>
    </r>
  </si>
  <si>
    <t>Бюджет всего (тыс.руб.)            2022год</t>
  </si>
  <si>
    <t>Бюджет всего (тыс.руб.)            2023 год</t>
  </si>
  <si>
    <t>Федеральный проект "Культурная среда"</t>
  </si>
  <si>
    <t>Государственная поддержка отрасли культуры</t>
  </si>
  <si>
    <t>Субсидии бюджетным учреждениям на иные цели</t>
  </si>
  <si>
    <t>04 1A 1 00000</t>
  </si>
  <si>
    <t>04 1A 1 55190</t>
  </si>
  <si>
    <t>510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</si>
  <si>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</si>
  <si>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</si>
  <si>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</si>
  <si>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</si>
  <si>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(ремонт котла по решению КЧС)</t>
  </si>
  <si>
    <t>Иные межбюджетные трансферты бюджетам муниципальных образований на поддержку мер по обеспечению сбалансированности бюджетов</t>
  </si>
  <si>
    <t>ПО РАЗДЕЛАМ, ПОДРАЗДЕЛАМ, ЦЕЛЕВЫМ СТАТЬЯМ И</t>
  </si>
  <si>
    <t>ВИДАМ РАСХОДОВ ФУНКЦИОНАЛЬНОЙ КЛАССИФИКАЦИИ</t>
  </si>
  <si>
    <r>
      <t xml:space="preserve">РАСХОДОВ НА </t>
    </r>
    <r>
      <rPr>
        <b/>
        <sz val="14"/>
        <rFont val="Times New Roman"/>
        <family val="1"/>
      </rPr>
      <t xml:space="preserve">2021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2022 и 2023 </t>
    </r>
    <r>
      <rPr>
        <b/>
        <sz val="12"/>
        <rFont val="Times New Roman"/>
        <family val="1"/>
      </rPr>
      <t>ГОДОВ</t>
    </r>
  </si>
  <si>
    <t>РАСХОДЫ</t>
  </si>
  <si>
    <t xml:space="preserve">Раздела 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</si>
  <si>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</si>
  <si>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</si>
  <si>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</si>
  <si>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</si>
  <si>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1</t>
  </si>
  <si>
    <t>2</t>
  </si>
  <si>
    <t>3</t>
  </si>
  <si>
    <t>4</t>
  </si>
  <si>
    <t>5</t>
  </si>
  <si>
    <t>Всего</t>
  </si>
  <si>
    <t/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</si>
  <si>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</si>
  <si>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</si>
  <si>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</si>
  <si>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</si>
  <si>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</si>
  <si>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</si>
  <si>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</si>
  <si>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</si>
  <si>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</si>
  <si>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</si>
  <si>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</si>
  <si>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Расходы на мероприятия по содержанию автомобильных дорог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</si>
  <si>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</si>
  <si>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</si>
  <si>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</si>
  <si>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</si>
  <si>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</si>
  <si>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</si>
  <si>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</si>
  <si>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</si>
  <si>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</si>
  <si>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</si>
  <si>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</si>
  <si>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</si>
  <si>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</si>
  <si>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</si>
  <si>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</si>
  <si>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</si>
  <si>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</si>
  <si>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</si>
  <si>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</si>
  <si>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>(приложение №6)</t>
  </si>
  <si>
    <t>(приложение №5)</t>
  </si>
  <si>
    <t>№ п/п</t>
  </si>
  <si>
    <t>Наименование</t>
  </si>
  <si>
    <t>Администрация муниципального образования  Селивановское сельское поселение</t>
  </si>
  <si>
    <t>Перечень главных распорядителей средств  бюджета МО Селивановское сельское поселение на 2021 год и плановый период 2022 и 2023 годов</t>
  </si>
  <si>
    <t>(приложение №8)</t>
  </si>
  <si>
    <t>КОД ГРБС</t>
  </si>
  <si>
    <t>Код администратора</t>
  </si>
  <si>
    <t>Код</t>
  </si>
  <si>
    <t>Наименование доходного источника</t>
  </si>
  <si>
    <t>Администрация муниципального образования Селивановское сельское поселение</t>
  </si>
  <si>
    <t xml:space="preserve">1 08 04020 01 1000 110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</si>
  <si>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</si>
  <si>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</si>
  <si>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</si>
  <si>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1 13 01995 10 0000 130</t>
  </si>
  <si>
    <t xml:space="preserve">Прочие доходы от оказания платных услуг получателями средств бюджетов поселений </t>
  </si>
  <si>
    <t>1 13 02995 10 0000 130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</si>
  <si>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</si>
  <si>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</si>
  <si>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</si>
  <si>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Доходы от реализации иного имущества, находящегося в собственности поселений ( за исключением  имущества муниципальных бюджетных и автономных учреждений  а так же имущества  муниципальных унитарных предприятий  в  том числе казенных)Ё в части реализации основных средств по указанному имуществу.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</si>
  <si>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</si>
  <si>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</si>
  <si>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</si>
  <si>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 xml:space="preserve">Дотация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</si>
  <si>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</si>
  <si>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2 02 20051 10 0000 150</t>
  </si>
  <si>
    <t>Субсидии бюджетам сельских поселений на реализацию федеральных целевых программ</t>
  </si>
  <si>
    <t>2 02 20077 10 0000 150</t>
  </si>
  <si>
    <t>Субсидии бюджетам сельских поселений на      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</si>
  <si>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</si>
  <si>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</si>
  <si>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</si>
  <si>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</si>
  <si>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</si>
  <si>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2 18 60010 10 0000 150</t>
  </si>
  <si>
    <t>Доходы бюджетов поселений от возврата остатков субсидий, субвенций и иных межбюджетных трансфертов, имеющих целевые назначения, прошлых лет из бюджетов муниципальных районов</t>
  </si>
  <si>
    <t>2 19 60010 10 0000150</t>
  </si>
  <si>
    <t>Возврат остатков субсидий, субвенций и иных межбюджетных трансфертов, имеющих целевое назначение, прошлых лет из бюджетов поселений.</t>
  </si>
  <si>
    <t>(приложение №7)</t>
  </si>
  <si>
    <t>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</si>
  <si>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</si>
  <si>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Гражданская оборона</t>
  </si>
  <si>
    <t>решением совета депутатов</t>
  </si>
  <si>
    <t>УТВЕРЖДЕНО</t>
  </si>
  <si>
    <t>муниципального обазования</t>
  </si>
  <si>
    <t>Селивановское сельское поселение</t>
  </si>
  <si>
    <t>решением Совета депутатов</t>
  </si>
  <si>
    <t>муниципального образования</t>
  </si>
  <si>
    <t>от 08.12.2020 №57</t>
  </si>
  <si>
    <t xml:space="preserve">муниципального образования </t>
  </si>
  <si>
    <t>решение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</si>
</sst>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2" applyNumberFormat="1" applyFont="1" applyBorder="1" applyAlignment="1">
      <alignment vertical="center"/>
      <protection/>
    </xf>
    <xf numFmtId="0" fontId="59" fillId="0" borderId="10" xfId="0" applyFont="1" applyBorder="1" applyAlignment="1">
      <alignment horizontal="center" vertical="center"/>
    </xf>
    <xf numFmtId="0" fontId="12" fillId="0" borderId="10" xfId="52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17" fillId="32" borderId="10" xfId="0" applyNumberFormat="1" applyFont="1" applyFill="1" applyBorder="1" applyAlignment="1">
      <alignment horizontal="left" vertical="center" wrapText="1"/>
    </xf>
    <xf numFmtId="174" fontId="17" fillId="0" borderId="10" xfId="0" applyNumberFormat="1" applyFont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49" fontId="17" fillId="0" borderId="16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2" fontId="18" fillId="0" borderId="0" xfId="0" applyNumberFormat="1" applyFont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 vertical="center"/>
    </xf>
    <xf numFmtId="0" fontId="20" fillId="32" borderId="21" xfId="0" applyFont="1" applyFill="1" applyBorder="1" applyAlignment="1">
      <alignment horizontal="left" wrapText="1"/>
    </xf>
    <xf numFmtId="49" fontId="18" fillId="32" borderId="17" xfId="0" applyNumberFormat="1" applyFont="1" applyFill="1" applyBorder="1" applyAlignment="1">
      <alignment horizontal="center" vertical="center"/>
    </xf>
    <xf numFmtId="49" fontId="18" fillId="32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2" fontId="18" fillId="32" borderId="0" xfId="0" applyNumberFormat="1" applyFont="1" applyFill="1" applyAlignment="1">
      <alignment horizontal="center" vertical="center"/>
    </xf>
    <xf numFmtId="2" fontId="18" fillId="33" borderId="17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7" xfId="0" applyFont="1" applyFill="1" applyBorder="1" applyAlignment="1">
      <alignment wrapText="1"/>
    </xf>
    <xf numFmtId="49" fontId="9" fillId="32" borderId="21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wrapText="1"/>
    </xf>
    <xf numFmtId="2" fontId="18" fillId="33" borderId="0" xfId="0" applyNumberFormat="1" applyFont="1" applyFill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49" fontId="9" fillId="32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2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49" fontId="18" fillId="0" borderId="23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32" borderId="23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2" fontId="18" fillId="32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 vertical="center"/>
    </xf>
    <xf numFmtId="49" fontId="9" fillId="32" borderId="16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21" xfId="0" applyFont="1" applyFill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18" fillId="33" borderId="18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wrapText="1"/>
    </xf>
    <xf numFmtId="0" fontId="19" fillId="0" borderId="23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32" borderId="2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8" fillId="32" borderId="16" xfId="0" applyNumberFormat="1" applyFont="1" applyFill="1" applyBorder="1" applyAlignment="1">
      <alignment horizontal="center" vertical="center"/>
    </xf>
    <xf numFmtId="2" fontId="18" fillId="32" borderId="13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wrapText="1"/>
    </xf>
    <xf numFmtId="49" fontId="18" fillId="32" borderId="11" xfId="0" applyNumberFormat="1" applyFont="1" applyFill="1" applyBorder="1" applyAlignment="1">
      <alignment horizontal="center" vertical="center"/>
    </xf>
    <xf numFmtId="2" fontId="18" fillId="32" borderId="23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2" borderId="11" xfId="0" applyFont="1" applyFill="1" applyBorder="1" applyAlignment="1">
      <alignment wrapText="1"/>
    </xf>
    <xf numFmtId="0" fontId="20" fillId="32" borderId="1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 vertical="center"/>
    </xf>
    <xf numFmtId="2" fontId="16" fillId="0" borderId="10" xfId="66" applyNumberFormat="1" applyFont="1" applyFill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175" fontId="19" fillId="0" borderId="0" xfId="0" applyNumberFormat="1" applyFont="1" applyFill="1" applyAlignment="1">
      <alignment horizontal="center" vertical="top"/>
    </xf>
    <xf numFmtId="49" fontId="23" fillId="0" borderId="10" xfId="52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175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75" fontId="19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175" fontId="17" fillId="0" borderId="10" xfId="0" applyNumberFormat="1" applyFont="1" applyFill="1" applyBorder="1" applyAlignment="1">
      <alignment horizontal="center" vertical="top"/>
    </xf>
    <xf numFmtId="175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justify"/>
    </xf>
    <xf numFmtId="49" fontId="19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2" fillId="0" borderId="10" xfId="52" applyFont="1" applyFill="1" applyBorder="1" applyAlignment="1">
      <alignment horizontal="center" vertical="center" wrapText="1"/>
      <protection/>
    </xf>
    <xf numFmtId="0" fontId="60" fillId="0" borderId="10" xfId="56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60" fillId="0" borderId="10" xfId="56" applyFont="1" applyFill="1" applyBorder="1" applyAlignment="1">
      <alignment horizontal="center" vertical="center"/>
      <protection/>
    </xf>
    <xf numFmtId="175" fontId="12" fillId="0" borderId="10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" fontId="16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9" fillId="0" borderId="13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16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323" t="s">
        <v>367</v>
      </c>
      <c r="D1" s="323"/>
      <c r="E1" s="323"/>
      <c r="F1" s="323"/>
    </row>
    <row r="2" spans="1:6" ht="18.75">
      <c r="A2" s="49"/>
      <c r="B2" s="49"/>
      <c r="C2" s="323" t="s">
        <v>370</v>
      </c>
      <c r="D2" s="323"/>
      <c r="E2" s="323"/>
      <c r="F2" s="323"/>
    </row>
    <row r="3" spans="1:6" ht="18.75">
      <c r="A3" s="49"/>
      <c r="B3" s="49"/>
      <c r="C3" s="48"/>
      <c r="D3" s="323" t="s">
        <v>371</v>
      </c>
      <c r="E3" s="323"/>
      <c r="F3" s="323"/>
    </row>
    <row r="4" spans="1:6" ht="18.75">
      <c r="A4" s="324"/>
      <c r="B4" s="324"/>
      <c r="C4" s="323" t="s">
        <v>369</v>
      </c>
      <c r="D4" s="323"/>
      <c r="E4" s="323"/>
      <c r="F4" s="323"/>
    </row>
    <row r="5" spans="1:6" ht="18.75">
      <c r="A5" s="49"/>
      <c r="B5" s="49"/>
      <c r="C5" s="48"/>
      <c r="D5" s="323" t="s">
        <v>372</v>
      </c>
      <c r="E5" s="323"/>
      <c r="F5" s="323"/>
    </row>
    <row r="6" spans="1:6" ht="18.75">
      <c r="A6" s="49" t="s">
        <v>5</v>
      </c>
      <c r="C6" s="49"/>
      <c r="D6" s="49"/>
      <c r="E6" s="379" t="s">
        <v>14</v>
      </c>
      <c r="F6" s="379"/>
    </row>
    <row r="7" spans="1:5" ht="18.75">
      <c r="A7" s="49" t="s">
        <v>5</v>
      </c>
      <c r="B7" s="323"/>
      <c r="C7" s="323"/>
      <c r="D7" s="50"/>
      <c r="E7" s="50"/>
    </row>
    <row r="8" spans="1:5" ht="18.75">
      <c r="A8" s="48"/>
      <c r="B8" s="323"/>
      <c r="C8" s="323"/>
      <c r="D8" s="323"/>
      <c r="E8" s="323"/>
    </row>
    <row r="9" spans="1:5" ht="18.75">
      <c r="A9" s="51"/>
      <c r="B9" s="51"/>
      <c r="C9" s="51"/>
      <c r="D9" s="52"/>
      <c r="E9" s="52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6" s="1" customFormat="1" ht="20.25">
      <c r="A12" s="322" t="s">
        <v>2</v>
      </c>
      <c r="B12" s="322"/>
      <c r="C12" s="322"/>
      <c r="D12" s="14"/>
      <c r="E12" s="14"/>
      <c r="F12" s="15"/>
    </row>
    <row r="13" spans="1:6" s="1" customFormat="1" ht="20.25">
      <c r="A13" s="322" t="s">
        <v>4</v>
      </c>
      <c r="B13" s="322"/>
      <c r="C13" s="322"/>
      <c r="D13" s="14"/>
      <c r="E13" s="14"/>
      <c r="F13" s="15"/>
    </row>
    <row r="14" spans="1:6" s="1" customFormat="1" ht="20.25">
      <c r="A14" s="322" t="s">
        <v>3</v>
      </c>
      <c r="B14" s="322"/>
      <c r="C14" s="322"/>
      <c r="D14" s="14"/>
      <c r="E14" s="14"/>
      <c r="F14" s="15"/>
    </row>
    <row r="15" spans="1:3" ht="20.25">
      <c r="A15" s="322" t="s">
        <v>13</v>
      </c>
      <c r="B15" s="322"/>
      <c r="C15" s="322"/>
    </row>
    <row r="16" ht="12.75">
      <c r="G16" s="13"/>
    </row>
    <row r="17" spans="1:7" ht="14.25">
      <c r="A17" s="317" t="s">
        <v>6</v>
      </c>
      <c r="B17" s="319" t="s">
        <v>0</v>
      </c>
      <c r="C17" s="321" t="s">
        <v>7</v>
      </c>
      <c r="D17" s="321"/>
      <c r="E17" s="321"/>
      <c r="F17" s="39"/>
      <c r="G17" s="39"/>
    </row>
    <row r="18" spans="1:7" ht="33" customHeight="1">
      <c r="A18" s="318"/>
      <c r="B18" s="320"/>
      <c r="C18" s="40" t="s">
        <v>8</v>
      </c>
      <c r="D18" s="40" t="s">
        <v>9</v>
      </c>
      <c r="E18" s="40" t="s">
        <v>12</v>
      </c>
      <c r="G18" s="13"/>
    </row>
    <row r="19" spans="1:6" s="3" customFormat="1" ht="39" customHeight="1">
      <c r="A19" s="41" t="s">
        <v>10</v>
      </c>
      <c r="B19" s="45" t="s">
        <v>11</v>
      </c>
      <c r="C19" s="43">
        <v>0</v>
      </c>
      <c r="D19" s="43">
        <v>0</v>
      </c>
      <c r="E19" s="43">
        <v>0</v>
      </c>
      <c r="F19" s="16"/>
    </row>
    <row r="20" spans="1:6" s="2" customFormat="1" ht="28.5" customHeight="1">
      <c r="A20" s="46"/>
      <c r="B20" s="47" t="s">
        <v>1</v>
      </c>
      <c r="C20" s="44">
        <v>0</v>
      </c>
      <c r="D20" s="44">
        <v>0</v>
      </c>
      <c r="E20" s="44">
        <v>0</v>
      </c>
      <c r="F20" s="6"/>
    </row>
    <row r="21" spans="1:5" ht="12.75">
      <c r="A21" s="15"/>
      <c r="B21" s="15"/>
      <c r="C21" s="7"/>
      <c r="D21" s="5"/>
      <c r="E21" s="5"/>
    </row>
    <row r="22" spans="1:6" s="2" customFormat="1" ht="15.75" hidden="1">
      <c r="A22" s="13"/>
      <c r="B22" s="13"/>
      <c r="C22" s="5"/>
      <c r="D22" s="6"/>
      <c r="E22" s="6"/>
      <c r="F22" s="17"/>
    </row>
    <row r="23" spans="1:5" ht="12.75">
      <c r="A23" s="15"/>
      <c r="B23" s="15"/>
      <c r="C23" s="7"/>
      <c r="D23" s="5"/>
      <c r="E23" s="5"/>
    </row>
    <row r="24" spans="1:5" ht="12.75">
      <c r="A24" s="13"/>
      <c r="B24" s="13"/>
      <c r="C24" s="5"/>
      <c r="D24" s="5"/>
      <c r="E24" s="5"/>
    </row>
    <row r="25" spans="1:6" s="1" customFormat="1" ht="12.75">
      <c r="A25" s="13"/>
      <c r="B25" s="13"/>
      <c r="C25" s="5"/>
      <c r="D25" s="7"/>
      <c r="E25" s="7"/>
      <c r="F25" s="15"/>
    </row>
    <row r="26" spans="1:6" s="1" customFormat="1" ht="12.75">
      <c r="A26" s="15"/>
      <c r="B26" s="15"/>
      <c r="C26" s="7"/>
      <c r="D26" s="7"/>
      <c r="E26" s="7"/>
      <c r="F26" s="15"/>
    </row>
    <row r="27" spans="1:6" s="1" customFormat="1" ht="12.75">
      <c r="A27" s="15"/>
      <c r="B27" s="15"/>
      <c r="C27" s="7"/>
      <c r="D27" s="7"/>
      <c r="E27" s="7"/>
      <c r="F27" s="15"/>
    </row>
    <row r="28" spans="1:6" s="1" customFormat="1" ht="16.5">
      <c r="A28" s="19"/>
      <c r="B28" s="32"/>
      <c r="C28" s="37"/>
      <c r="D28" s="7"/>
      <c r="E28" s="7"/>
      <c r="F28" s="15"/>
    </row>
    <row r="29" spans="1:6" s="1" customFormat="1" ht="16.5">
      <c r="A29" s="9"/>
      <c r="B29" s="32"/>
      <c r="C29" s="37"/>
      <c r="D29" s="7"/>
      <c r="E29" s="7"/>
      <c r="F29" s="15"/>
    </row>
    <row r="30" spans="1:6" s="1" customFormat="1" ht="12.75">
      <c r="A30" s="15"/>
      <c r="B30" s="15"/>
      <c r="C30" s="7"/>
      <c r="D30" s="7"/>
      <c r="E30" s="7"/>
      <c r="F30" s="15"/>
    </row>
    <row r="31" spans="1:6" s="1" customFormat="1" ht="15.75">
      <c r="A31" s="15"/>
      <c r="B31" s="17"/>
      <c r="C31" s="7"/>
      <c r="D31" s="7"/>
      <c r="E31" s="7"/>
      <c r="F31" s="15"/>
    </row>
    <row r="32" spans="1:6" s="1" customFormat="1" ht="15.75">
      <c r="A32" s="15"/>
      <c r="B32" s="15"/>
      <c r="C32" s="6"/>
      <c r="D32" s="7"/>
      <c r="E32" s="7"/>
      <c r="F32" s="15"/>
    </row>
    <row r="33" spans="1:6" s="1" customFormat="1" ht="12.75">
      <c r="A33" s="15"/>
      <c r="B33" s="15"/>
      <c r="C33" s="7"/>
      <c r="D33" s="7"/>
      <c r="E33" s="7"/>
      <c r="F33" s="15"/>
    </row>
    <row r="34" spans="1:6" s="4" customFormat="1" ht="15.75">
      <c r="A34" s="28"/>
      <c r="B34" s="38"/>
      <c r="C34" s="14"/>
      <c r="D34" s="8"/>
      <c r="E34" s="8"/>
      <c r="F34" s="18"/>
    </row>
    <row r="35" spans="1:6" s="1" customFormat="1" ht="12.75">
      <c r="A35" s="13"/>
      <c r="B35" s="27"/>
      <c r="C35" s="5"/>
      <c r="D35" s="7"/>
      <c r="E35" s="7"/>
      <c r="F35" s="15"/>
    </row>
    <row r="36" spans="1:5" ht="12.75">
      <c r="A36" s="25"/>
      <c r="B36" s="25"/>
      <c r="C36" s="26"/>
      <c r="D36" s="5"/>
      <c r="E36" s="5"/>
    </row>
    <row r="37" spans="1:6" s="1" customFormat="1" ht="12.75">
      <c r="A37" s="25"/>
      <c r="B37" s="25"/>
      <c r="C37" s="26"/>
      <c r="D37" s="7"/>
      <c r="E37" s="7"/>
      <c r="F37" s="15"/>
    </row>
    <row r="38" spans="1:5" ht="12.75">
      <c r="A38" s="25"/>
      <c r="B38" s="25"/>
      <c r="C38" s="26"/>
      <c r="D38" s="5"/>
      <c r="E38" s="5"/>
    </row>
    <row r="39" spans="1:5" ht="12.75">
      <c r="A39" s="25"/>
      <c r="B39" s="25"/>
      <c r="C39" s="15"/>
      <c r="D39" s="5"/>
      <c r="E39" s="5"/>
    </row>
    <row r="40" spans="1:6" s="1" customFormat="1" ht="12.75">
      <c r="A40" s="25"/>
      <c r="B40" s="25"/>
      <c r="C40" s="26"/>
      <c r="D40" s="7"/>
      <c r="E40" s="7"/>
      <c r="F40" s="15"/>
    </row>
    <row r="41" spans="1:6" s="1" customFormat="1" ht="12.75">
      <c r="A41" s="25"/>
      <c r="B41" s="25"/>
      <c r="C41" s="26"/>
      <c r="D41" s="7"/>
      <c r="E41" s="7"/>
      <c r="F41" s="15"/>
    </row>
    <row r="42" spans="1:6" s="1" customFormat="1" ht="15">
      <c r="A42" s="25"/>
      <c r="B42" s="25"/>
      <c r="C42" s="26"/>
      <c r="D42" s="9"/>
      <c r="E42" s="9"/>
      <c r="F42" s="9"/>
    </row>
    <row r="43" spans="1:6" s="1" customFormat="1" ht="15">
      <c r="A43" s="25"/>
      <c r="B43" s="25"/>
      <c r="C43" s="26"/>
      <c r="D43" s="9"/>
      <c r="E43" s="9"/>
      <c r="F43" s="15"/>
    </row>
    <row r="44" spans="1:6" s="1" customFormat="1" ht="15">
      <c r="A44" s="25"/>
      <c r="B44" s="25"/>
      <c r="C44" s="26"/>
      <c r="D44" s="7"/>
      <c r="E44" s="9"/>
      <c r="F44" s="15"/>
    </row>
    <row r="45" spans="1:6" s="1" customFormat="1" ht="15">
      <c r="A45" s="25"/>
      <c r="B45" s="25"/>
      <c r="C45" s="26"/>
      <c r="D45" s="7"/>
      <c r="E45" s="9"/>
      <c r="F45" s="15"/>
    </row>
    <row r="46" spans="1:6" s="1" customFormat="1" ht="15">
      <c r="A46" s="25"/>
      <c r="B46" s="25"/>
      <c r="C46" s="26"/>
      <c r="D46" s="7"/>
      <c r="E46" s="9"/>
      <c r="F46" s="7"/>
    </row>
    <row r="47" spans="1:6" s="1" customFormat="1" ht="15">
      <c r="A47" s="25"/>
      <c r="B47" s="25"/>
      <c r="C47" s="26"/>
      <c r="D47" s="7"/>
      <c r="E47" s="9"/>
      <c r="F47" s="7"/>
    </row>
    <row r="48" spans="1:6" s="1" customFormat="1" ht="15">
      <c r="A48" s="25"/>
      <c r="B48" s="25"/>
      <c r="C48" s="26"/>
      <c r="D48" s="19"/>
      <c r="E48" s="9"/>
      <c r="F48" s="19"/>
    </row>
    <row r="49" spans="1:6" s="1" customFormat="1" ht="15">
      <c r="A49" s="25"/>
      <c r="B49" s="25"/>
      <c r="C49" s="26"/>
      <c r="D49" s="5"/>
      <c r="E49" s="9"/>
      <c r="F49" s="7"/>
    </row>
    <row r="50" spans="1:6" s="1" customFormat="1" ht="15">
      <c r="A50" s="25"/>
      <c r="B50" s="25"/>
      <c r="C50" s="26"/>
      <c r="D50" s="10"/>
      <c r="E50" s="9"/>
      <c r="F50" s="7"/>
    </row>
    <row r="51" spans="1:6" s="1" customFormat="1" ht="15">
      <c r="A51" s="25"/>
      <c r="B51" s="25"/>
      <c r="C51" s="26"/>
      <c r="D51" s="10"/>
      <c r="E51" s="9"/>
      <c r="F51" s="7"/>
    </row>
    <row r="52" spans="1:6" s="1" customFormat="1" ht="15">
      <c r="A52" s="25"/>
      <c r="B52" s="25"/>
      <c r="C52" s="26"/>
      <c r="D52" s="10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7" s="1" customFormat="1" ht="15">
      <c r="A68" s="25"/>
      <c r="B68" s="25"/>
      <c r="C68" s="26"/>
      <c r="D68" s="10"/>
      <c r="E68" s="9"/>
      <c r="F68" s="23"/>
      <c r="G68" s="24"/>
    </row>
    <row r="69" spans="1:7" s="1" customFormat="1" ht="15">
      <c r="A69" s="25"/>
      <c r="B69" s="25"/>
      <c r="C69" s="26"/>
      <c r="D69" s="10"/>
      <c r="E69" s="9"/>
      <c r="F69" s="23"/>
      <c r="G69" s="24"/>
    </row>
    <row r="70" spans="1:7" s="1" customFormat="1" ht="15">
      <c r="A70" s="25"/>
      <c r="B70" s="25"/>
      <c r="C70" s="26"/>
      <c r="D70" s="10"/>
      <c r="E70" s="9"/>
      <c r="F70" s="23"/>
      <c r="G70" s="24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7"/>
      <c r="C75" s="26"/>
      <c r="D75" s="10"/>
      <c r="E75" s="9"/>
      <c r="F75" s="23"/>
      <c r="G75" s="24"/>
    </row>
    <row r="76" spans="1:7" s="1" customFormat="1" ht="15">
      <c r="A76" s="13"/>
      <c r="B76" s="27"/>
      <c r="C76" s="10"/>
      <c r="D76" s="10"/>
      <c r="E76" s="9"/>
      <c r="F76" s="23"/>
      <c r="G76" s="24"/>
    </row>
    <row r="77" spans="1:7" s="1" customFormat="1" ht="15">
      <c r="A77" s="13"/>
      <c r="B77" s="27"/>
      <c r="C77" s="26"/>
      <c r="D77" s="10"/>
      <c r="E77" s="9"/>
      <c r="F77" s="23"/>
      <c r="G77" s="24"/>
    </row>
    <row r="78" spans="1:7" s="1" customFormat="1" ht="15">
      <c r="A78" s="13"/>
      <c r="B78" s="27"/>
      <c r="C78" s="26"/>
      <c r="D78" s="10"/>
      <c r="E78" s="9"/>
      <c r="F78" s="23"/>
      <c r="G78" s="24"/>
    </row>
    <row r="79" spans="1:7" s="1" customFormat="1" ht="15">
      <c r="A79" s="13"/>
      <c r="B79" s="27"/>
      <c r="C79" s="26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5"/>
      <c r="C103" s="26"/>
      <c r="D103" s="10"/>
      <c r="E103" s="9"/>
      <c r="F103" s="23"/>
      <c r="G103" s="24"/>
    </row>
    <row r="104" spans="1:7" s="1" customFormat="1" ht="15">
      <c r="A104" s="13"/>
      <c r="B104" s="25"/>
      <c r="C104" s="26"/>
      <c r="D104" s="10"/>
      <c r="E104" s="9"/>
      <c r="F104" s="23"/>
      <c r="G104" s="24"/>
    </row>
    <row r="105" spans="1:7" s="1" customFormat="1" ht="15">
      <c r="A105" s="13"/>
      <c r="B105" s="27"/>
      <c r="C105" s="26"/>
      <c r="D105" s="10"/>
      <c r="E105" s="9"/>
      <c r="F105" s="23"/>
      <c r="G105" s="24"/>
    </row>
    <row r="106" spans="1:7" s="1" customFormat="1" ht="15">
      <c r="A106" s="13"/>
      <c r="B106" s="27"/>
      <c r="C106" s="26"/>
      <c r="D106" s="10"/>
      <c r="E106" s="9"/>
      <c r="F106" s="23"/>
      <c r="G106" s="24"/>
    </row>
    <row r="107" spans="1:7" s="1" customFormat="1" ht="15">
      <c r="A107" s="13"/>
      <c r="B107" s="27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5"/>
      <c r="C112" s="26"/>
      <c r="D112" s="10"/>
      <c r="E112" s="9"/>
      <c r="F112" s="23"/>
      <c r="G112" s="24"/>
    </row>
    <row r="113" spans="1:7" s="1" customFormat="1" ht="15">
      <c r="A113" s="13"/>
      <c r="B113" s="25"/>
      <c r="C113" s="26"/>
      <c r="D113" s="10"/>
      <c r="E113" s="9"/>
      <c r="F113" s="23"/>
      <c r="G113" s="24"/>
    </row>
    <row r="114" spans="1:7" s="1" customFormat="1" ht="15">
      <c r="A114" s="13"/>
      <c r="B114" s="25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6" s="1" customFormat="1" ht="15">
      <c r="A128" s="13"/>
      <c r="B128" s="25"/>
      <c r="C128" s="26"/>
      <c r="D128" s="10"/>
      <c r="E128" s="9"/>
      <c r="F128" s="23"/>
    </row>
    <row r="129" spans="1:6" s="1" customFormat="1" ht="15">
      <c r="A129" s="13"/>
      <c r="B129" s="25"/>
      <c r="C129" s="26"/>
      <c r="D129" s="10"/>
      <c r="E129" s="9"/>
      <c r="F129" s="20"/>
    </row>
    <row r="130" spans="1:6" s="1" customFormat="1" ht="15">
      <c r="A130" s="13"/>
      <c r="B130" s="25"/>
      <c r="C130" s="26"/>
      <c r="D130" s="10"/>
      <c r="E130" s="9"/>
      <c r="F130" s="20"/>
    </row>
    <row r="131" spans="1:6" s="1" customFormat="1" ht="15">
      <c r="A131" s="13"/>
      <c r="B131" s="25"/>
      <c r="C131" s="26"/>
      <c r="D131" s="10"/>
      <c r="E131" s="9"/>
      <c r="F131" s="20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.75">
      <c r="A159" s="28"/>
      <c r="B159" s="29"/>
      <c r="C159" s="30"/>
      <c r="D159" s="10"/>
      <c r="E159" s="9"/>
      <c r="F159" s="20"/>
    </row>
    <row r="160" spans="1:6" s="1" customFormat="1" ht="15">
      <c r="A160" s="13"/>
      <c r="B160" s="13"/>
      <c r="C160" s="10"/>
      <c r="D160" s="10"/>
      <c r="E160" s="9"/>
      <c r="F160" s="20"/>
    </row>
    <row r="161" spans="1:6" s="1" customFormat="1" ht="15">
      <c r="A161" s="25"/>
      <c r="B161" s="25"/>
      <c r="C161" s="26"/>
      <c r="D161" s="10"/>
      <c r="E161" s="9"/>
      <c r="F161" s="20"/>
    </row>
    <row r="162" spans="1:6" s="1" customFormat="1" ht="15">
      <c r="A162" s="13"/>
      <c r="B162" s="13"/>
      <c r="C162" s="10"/>
      <c r="D162" s="10"/>
      <c r="E162" s="9"/>
      <c r="F162" s="20"/>
    </row>
    <row r="163" spans="1:6" s="1" customFormat="1" ht="16.5">
      <c r="A163" s="31"/>
      <c r="B163" s="32"/>
      <c r="C163" s="33"/>
      <c r="D163" s="10"/>
      <c r="E163" s="9"/>
      <c r="F163" s="20"/>
    </row>
    <row r="164" spans="1:6" s="1" customFormat="1" ht="16.5">
      <c r="A164" s="31"/>
      <c r="B164" s="32"/>
      <c r="C164" s="33"/>
      <c r="D164" s="10"/>
      <c r="E164" s="9"/>
      <c r="F164" s="20"/>
    </row>
    <row r="165" spans="1:6" s="1" customFormat="1" ht="15">
      <c r="A165" s="15"/>
      <c r="B165" s="15"/>
      <c r="C165" s="7"/>
      <c r="D165" s="10"/>
      <c r="E165" s="9"/>
      <c r="F165" s="20"/>
    </row>
    <row r="166" spans="1:6" s="1" customFormat="1" ht="15">
      <c r="A166" s="15"/>
      <c r="B166" s="15"/>
      <c r="C166" s="7"/>
      <c r="D166" s="10"/>
      <c r="E166" s="9"/>
      <c r="F166" s="20"/>
    </row>
    <row r="167" spans="1:6" s="1" customFormat="1" ht="15">
      <c r="A167" s="13"/>
      <c r="B167" s="13"/>
      <c r="C167" s="5"/>
      <c r="D167" s="10"/>
      <c r="E167" s="9"/>
      <c r="F167" s="20"/>
    </row>
    <row r="168" spans="1:6" s="1" customFormat="1" ht="15">
      <c r="A168" s="13"/>
      <c r="B168" s="13"/>
      <c r="C168" s="5"/>
      <c r="D168" s="10"/>
      <c r="E168" s="9"/>
      <c r="F168" s="20"/>
    </row>
    <row r="169" spans="1:6" s="1" customFormat="1" ht="15">
      <c r="A169" s="15"/>
      <c r="B169" s="15"/>
      <c r="C169" s="7"/>
      <c r="D169" s="10"/>
      <c r="E169" s="9"/>
      <c r="F169" s="20"/>
    </row>
    <row r="170" spans="1:6" s="1" customFormat="1" ht="15">
      <c r="A170" s="15"/>
      <c r="B170" s="34"/>
      <c r="C170" s="7"/>
      <c r="D170" s="10"/>
      <c r="E170" s="9"/>
      <c r="F170" s="20"/>
    </row>
    <row r="171" spans="1:6" s="1" customFormat="1" ht="15">
      <c r="A171" s="15"/>
      <c r="B171" s="34"/>
      <c r="C171" s="7"/>
      <c r="D171" s="10"/>
      <c r="E171" s="9"/>
      <c r="F171" s="20"/>
    </row>
    <row r="172" spans="1:6" s="1" customFormat="1" ht="18">
      <c r="A172" s="29"/>
      <c r="B172" s="35"/>
      <c r="C172" s="36"/>
      <c r="D172" s="10"/>
      <c r="E172" s="9"/>
      <c r="F172" s="20"/>
    </row>
    <row r="173" spans="1:6" s="1" customFormat="1" ht="15">
      <c r="A173"/>
      <c r="B173"/>
      <c r="C173"/>
      <c r="D173" s="21"/>
      <c r="E173" s="9"/>
      <c r="F173" s="21"/>
    </row>
    <row r="174" spans="1:6" s="1" customFormat="1" ht="15">
      <c r="A174"/>
      <c r="B174"/>
      <c r="C174"/>
      <c r="D174" s="10"/>
      <c r="E174" s="9"/>
      <c r="F174" s="20"/>
    </row>
    <row r="175" spans="1:6" s="1" customFormat="1" ht="15">
      <c r="A175"/>
      <c r="B175"/>
      <c r="C175"/>
      <c r="D175" s="10"/>
      <c r="E175" s="9"/>
      <c r="F175" s="20"/>
    </row>
    <row r="176" spans="1:6" s="1" customFormat="1" ht="15">
      <c r="A176"/>
      <c r="B176"/>
      <c r="C176"/>
      <c r="D176" s="10"/>
      <c r="E176" s="9"/>
      <c r="F176" s="20"/>
    </row>
    <row r="177" spans="1:6" s="1" customFormat="1" ht="15">
      <c r="A177"/>
      <c r="B177"/>
      <c r="C177"/>
      <c r="D177" s="11"/>
      <c r="E177" s="9"/>
      <c r="F177" s="20"/>
    </row>
    <row r="178" spans="1:6" s="1" customFormat="1" ht="15">
      <c r="A178"/>
      <c r="B178"/>
      <c r="C178"/>
      <c r="D178" s="11"/>
      <c r="E178" s="9"/>
      <c r="F178" s="20"/>
    </row>
    <row r="179" spans="1:6" s="1" customFormat="1" ht="15">
      <c r="A179"/>
      <c r="B179"/>
      <c r="C179"/>
      <c r="D179" s="7"/>
      <c r="E179" s="9"/>
      <c r="F179" s="20"/>
    </row>
    <row r="180" spans="1:6" s="1" customFormat="1" ht="15">
      <c r="A180"/>
      <c r="B180"/>
      <c r="C180"/>
      <c r="D180" s="7"/>
      <c r="E180" s="9"/>
      <c r="F180" s="20"/>
    </row>
    <row r="181" spans="4:6" ht="15">
      <c r="D181" s="5"/>
      <c r="E181" s="9"/>
      <c r="F181" s="10"/>
    </row>
    <row r="182" spans="4:6" ht="15">
      <c r="D182" s="5"/>
      <c r="E182" s="9"/>
      <c r="F182" s="10"/>
    </row>
    <row r="183" spans="1:6" s="1" customFormat="1" ht="15">
      <c r="A183"/>
      <c r="B183"/>
      <c r="C183"/>
      <c r="D183" s="7"/>
      <c r="E183" s="9"/>
      <c r="F183" s="20"/>
    </row>
    <row r="184" spans="1:6" s="1" customFormat="1" ht="15">
      <c r="A184"/>
      <c r="B184"/>
      <c r="C184"/>
      <c r="D184" s="7"/>
      <c r="E184" s="9"/>
      <c r="F184" s="20"/>
    </row>
    <row r="185" spans="1:6" s="1" customFormat="1" ht="15">
      <c r="A185"/>
      <c r="B185"/>
      <c r="C185"/>
      <c r="D185" s="7"/>
      <c r="E185" s="9"/>
      <c r="F185" s="20"/>
    </row>
    <row r="186" spans="4:6" ht="15.75">
      <c r="D186" s="12"/>
      <c r="E186" s="9"/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</sheetData>
  <sheetProtection/>
  <mergeCells count="16">
    <mergeCell ref="E6:F6"/>
    <mergeCell ref="B8:E8"/>
    <mergeCell ref="B7:C7"/>
    <mergeCell ref="A4:B4"/>
    <mergeCell ref="D3:F3"/>
    <mergeCell ref="C1:F1"/>
    <mergeCell ref="C2:F2"/>
    <mergeCell ref="C4:F4"/>
    <mergeCell ref="D5:F5"/>
    <mergeCell ref="A17:A18"/>
    <mergeCell ref="B17:B18"/>
    <mergeCell ref="C17:E17"/>
    <mergeCell ref="A15:C15"/>
    <mergeCell ref="A12:C12"/>
    <mergeCell ref="A13:C13"/>
    <mergeCell ref="A14:C1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8.625" style="0" customWidth="1"/>
    <col min="2" max="2" width="59.7539062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1:6" ht="18.75">
      <c r="A1" s="48"/>
      <c r="B1" s="48"/>
      <c r="C1" s="323" t="s">
        <v>367</v>
      </c>
      <c r="D1" s="323"/>
      <c r="E1" s="323"/>
      <c r="F1" s="49"/>
    </row>
    <row r="2" spans="1:6" ht="18.75">
      <c r="A2" s="48"/>
      <c r="B2" s="323" t="s">
        <v>370</v>
      </c>
      <c r="C2" s="323"/>
      <c r="D2" s="323"/>
      <c r="E2" s="323"/>
      <c r="F2" s="49"/>
    </row>
    <row r="3" spans="1:6" ht="18.75">
      <c r="A3" s="48"/>
      <c r="B3" s="48"/>
      <c r="C3" s="323" t="s">
        <v>371</v>
      </c>
      <c r="D3" s="323"/>
      <c r="E3" s="323"/>
      <c r="F3" s="49"/>
    </row>
    <row r="4" spans="1:5" ht="18.75">
      <c r="A4" s="323"/>
      <c r="B4" s="323"/>
      <c r="C4" s="323" t="s">
        <v>369</v>
      </c>
      <c r="D4" s="323"/>
      <c r="E4" s="323"/>
    </row>
    <row r="5" spans="1:5" ht="18.75">
      <c r="A5" s="48"/>
      <c r="B5" s="48"/>
      <c r="C5" s="48"/>
      <c r="D5" s="323" t="s">
        <v>372</v>
      </c>
      <c r="E5" s="323"/>
    </row>
    <row r="6" spans="1:5" ht="18.75">
      <c r="A6" s="48" t="s">
        <v>5</v>
      </c>
      <c r="B6" s="380"/>
      <c r="C6" s="48"/>
      <c r="D6" s="323" t="s">
        <v>72</v>
      </c>
      <c r="E6" s="323"/>
    </row>
    <row r="7" spans="1:5" ht="18.75">
      <c r="A7" s="49" t="s">
        <v>5</v>
      </c>
      <c r="B7" s="48"/>
      <c r="C7" s="48"/>
      <c r="D7" s="50"/>
      <c r="E7" s="50"/>
    </row>
    <row r="8" spans="1:5" ht="18.75">
      <c r="A8" s="48"/>
      <c r="B8" s="323"/>
      <c r="C8" s="323"/>
      <c r="D8" s="323"/>
      <c r="E8" s="323"/>
    </row>
    <row r="9" spans="1:5" ht="18.75">
      <c r="A9" s="51"/>
      <c r="B9" s="51"/>
      <c r="C9" s="51"/>
      <c r="D9" s="52"/>
      <c r="E9" s="52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6" s="1" customFormat="1" ht="18.75">
      <c r="A12" s="331" t="s">
        <v>15</v>
      </c>
      <c r="B12" s="331"/>
      <c r="C12" s="331"/>
      <c r="D12" s="331"/>
      <c r="E12" s="331"/>
      <c r="F12" s="15"/>
    </row>
    <row r="13" spans="1:6" s="1" customFormat="1" ht="18.75">
      <c r="A13" s="331" t="s">
        <v>73</v>
      </c>
      <c r="B13" s="331"/>
      <c r="C13" s="331"/>
      <c r="D13" s="331"/>
      <c r="E13" s="331"/>
      <c r="F13" s="15"/>
    </row>
    <row r="14" spans="1:6" s="1" customFormat="1" ht="15.75" customHeight="1">
      <c r="A14" s="42"/>
      <c r="B14" s="42"/>
      <c r="C14" s="42"/>
      <c r="D14" s="42"/>
      <c r="E14" s="42"/>
      <c r="F14" s="15"/>
    </row>
    <row r="15" spans="1:5" ht="12.75" customHeight="1">
      <c r="A15" s="325" t="s">
        <v>16</v>
      </c>
      <c r="B15" s="329" t="s">
        <v>17</v>
      </c>
      <c r="C15" s="327" t="s">
        <v>18</v>
      </c>
      <c r="D15" s="327" t="s">
        <v>19</v>
      </c>
      <c r="E15" s="327" t="s">
        <v>74</v>
      </c>
    </row>
    <row r="16" spans="1:7" ht="27" customHeight="1">
      <c r="A16" s="326"/>
      <c r="B16" s="330"/>
      <c r="C16" s="328"/>
      <c r="D16" s="328"/>
      <c r="E16" s="328"/>
      <c r="G16" s="13"/>
    </row>
    <row r="17" spans="1:7" ht="14.25" customHeight="1">
      <c r="A17" s="53" t="s">
        <v>20</v>
      </c>
      <c r="B17" s="54" t="s">
        <v>21</v>
      </c>
      <c r="C17" s="55">
        <f>C18+C20+C25+C30+C32+C35+C38</f>
        <v>3256.7000000000003</v>
      </c>
      <c r="D17" s="56">
        <f>D18+D20+D25+D30+D32+D35+D38+D27</f>
        <v>3313.1000000000004</v>
      </c>
      <c r="E17" s="55">
        <f>E18+E20+E25+E30+E32+E35+E38</f>
        <v>3366.8</v>
      </c>
      <c r="F17" s="39"/>
      <c r="G17" s="39"/>
    </row>
    <row r="18" spans="1:7" ht="33" customHeight="1">
      <c r="A18" s="57" t="s">
        <v>22</v>
      </c>
      <c r="B18" s="57" t="s">
        <v>23</v>
      </c>
      <c r="C18" s="58">
        <f>C19</f>
        <v>395.9</v>
      </c>
      <c r="D18" s="59">
        <f>D19</f>
        <v>420.8</v>
      </c>
      <c r="E18" s="58">
        <f>E19</f>
        <v>450.3</v>
      </c>
      <c r="G18" s="13"/>
    </row>
    <row r="19" spans="1:6" s="3" customFormat="1" ht="39" customHeight="1">
      <c r="A19" s="60" t="s">
        <v>24</v>
      </c>
      <c r="B19" s="60" t="s">
        <v>25</v>
      </c>
      <c r="C19" s="61">
        <v>395.9</v>
      </c>
      <c r="D19" s="62">
        <v>420.8</v>
      </c>
      <c r="E19" s="61">
        <v>450.3</v>
      </c>
      <c r="F19" s="16"/>
    </row>
    <row r="20" spans="1:6" s="2" customFormat="1" ht="39" customHeight="1">
      <c r="A20" s="57" t="s">
        <v>26</v>
      </c>
      <c r="B20" s="63" t="s">
        <v>27</v>
      </c>
      <c r="C20" s="58">
        <f>C21+C22+C24+C23</f>
        <v>1276.1</v>
      </c>
      <c r="D20" s="64">
        <f>D21+D22+D24+D23</f>
        <v>1295.2</v>
      </c>
      <c r="E20" s="58">
        <f>E21+E22+E24+E23</f>
        <v>1306.9</v>
      </c>
      <c r="F20" s="6"/>
    </row>
    <row r="21" spans="1:6" s="79" customFormat="1" ht="12.75">
      <c r="A21" s="74" t="s">
        <v>76</v>
      </c>
      <c r="B21" s="75" t="s">
        <v>28</v>
      </c>
      <c r="C21" s="76">
        <v>450</v>
      </c>
      <c r="D21" s="77">
        <v>450</v>
      </c>
      <c r="E21" s="76">
        <v>460.9</v>
      </c>
      <c r="F21" s="78"/>
    </row>
    <row r="22" spans="1:6" s="81" customFormat="1" ht="18" customHeight="1">
      <c r="A22" s="74" t="s">
        <v>77</v>
      </c>
      <c r="B22" s="75" t="s">
        <v>29</v>
      </c>
      <c r="C22" s="76">
        <v>6</v>
      </c>
      <c r="D22" s="77">
        <v>7</v>
      </c>
      <c r="E22" s="76">
        <v>8</v>
      </c>
      <c r="F22" s="80"/>
    </row>
    <row r="23" spans="1:6" s="81" customFormat="1" ht="15.75" customHeight="1">
      <c r="A23" s="74" t="s">
        <v>78</v>
      </c>
      <c r="B23" s="75" t="s">
        <v>30</v>
      </c>
      <c r="C23" s="76">
        <v>910.1</v>
      </c>
      <c r="D23" s="77">
        <v>938.2</v>
      </c>
      <c r="E23" s="76">
        <v>940</v>
      </c>
      <c r="F23" s="80"/>
    </row>
    <row r="24" spans="1:6" s="79" customFormat="1" ht="12.75">
      <c r="A24" s="74" t="s">
        <v>79</v>
      </c>
      <c r="B24" s="75" t="s">
        <v>75</v>
      </c>
      <c r="C24" s="76">
        <v>-90</v>
      </c>
      <c r="D24" s="77">
        <v>-100</v>
      </c>
      <c r="E24" s="76">
        <v>-102</v>
      </c>
      <c r="F24" s="78"/>
    </row>
    <row r="25" spans="1:5" ht="12.75">
      <c r="A25" s="57" t="s">
        <v>31</v>
      </c>
      <c r="B25" s="57" t="s">
        <v>32</v>
      </c>
      <c r="C25" s="58">
        <f>C26+C27</f>
        <v>1014.3</v>
      </c>
      <c r="D25" s="59">
        <f>D26</f>
        <v>77</v>
      </c>
      <c r="E25" s="58">
        <f>E26+E27</f>
        <v>1039.2</v>
      </c>
    </row>
    <row r="26" spans="1:6" s="1" customFormat="1" ht="38.25">
      <c r="A26" s="60" t="s">
        <v>33</v>
      </c>
      <c r="B26" s="60" t="s">
        <v>34</v>
      </c>
      <c r="C26" s="61">
        <v>74</v>
      </c>
      <c r="D26" s="62">
        <v>77</v>
      </c>
      <c r="E26" s="61">
        <v>80</v>
      </c>
      <c r="F26" s="15"/>
    </row>
    <row r="27" spans="1:6" s="1" customFormat="1" ht="12.75">
      <c r="A27" s="57" t="s">
        <v>35</v>
      </c>
      <c r="B27" s="57" t="s">
        <v>36</v>
      </c>
      <c r="C27" s="58">
        <f>C28+C29</f>
        <v>940.3</v>
      </c>
      <c r="D27" s="59">
        <f>D28+D29</f>
        <v>949.7</v>
      </c>
      <c r="E27" s="58">
        <f>E28+E29</f>
        <v>959.2</v>
      </c>
      <c r="F27" s="15"/>
    </row>
    <row r="28" spans="1:6" s="1" customFormat="1" ht="25.5">
      <c r="A28" s="60" t="s">
        <v>37</v>
      </c>
      <c r="B28" s="60" t="s">
        <v>38</v>
      </c>
      <c r="C28" s="61">
        <v>660.3</v>
      </c>
      <c r="D28" s="62">
        <v>668.7</v>
      </c>
      <c r="E28" s="61">
        <v>677.2</v>
      </c>
      <c r="F28" s="15"/>
    </row>
    <row r="29" spans="1:6" s="1" customFormat="1" ht="25.5">
      <c r="A29" s="60" t="s">
        <v>39</v>
      </c>
      <c r="B29" s="60" t="s">
        <v>40</v>
      </c>
      <c r="C29" s="61">
        <v>280</v>
      </c>
      <c r="D29" s="62">
        <v>281</v>
      </c>
      <c r="E29" s="61">
        <v>282</v>
      </c>
      <c r="F29" s="15"/>
    </row>
    <row r="30" spans="1:6" s="1" customFormat="1" ht="12.75">
      <c r="A30" s="57" t="s">
        <v>41</v>
      </c>
      <c r="B30" s="57" t="s">
        <v>42</v>
      </c>
      <c r="C30" s="58">
        <f>C31</f>
        <v>1</v>
      </c>
      <c r="D30" s="59">
        <f>D31</f>
        <v>1</v>
      </c>
      <c r="E30" s="58">
        <f>E31</f>
        <v>1</v>
      </c>
      <c r="F30" s="15"/>
    </row>
    <row r="31" spans="1:6" s="1" customFormat="1" ht="51">
      <c r="A31" s="65" t="s">
        <v>43</v>
      </c>
      <c r="B31" s="60" t="s">
        <v>44</v>
      </c>
      <c r="C31" s="61">
        <v>1</v>
      </c>
      <c r="D31" s="82">
        <v>1</v>
      </c>
      <c r="E31" s="61">
        <v>1</v>
      </c>
      <c r="F31" s="15"/>
    </row>
    <row r="32" spans="1:6" s="1" customFormat="1" ht="38.25">
      <c r="A32" s="66" t="s">
        <v>45</v>
      </c>
      <c r="B32" s="63" t="s">
        <v>46</v>
      </c>
      <c r="C32" s="58">
        <f>C33+C34</f>
        <v>463.4</v>
      </c>
      <c r="D32" s="64">
        <f>D33+D34</f>
        <v>463.4</v>
      </c>
      <c r="E32" s="58">
        <f>E33+E34</f>
        <v>463.4</v>
      </c>
      <c r="F32" s="15"/>
    </row>
    <row r="33" spans="1:6" s="1" customFormat="1" ht="38.25">
      <c r="A33" s="65" t="s">
        <v>47</v>
      </c>
      <c r="B33" s="60" t="s">
        <v>48</v>
      </c>
      <c r="C33" s="61">
        <v>273.4</v>
      </c>
      <c r="D33" s="62">
        <v>273.4</v>
      </c>
      <c r="E33" s="61">
        <v>273.4</v>
      </c>
      <c r="F33" s="15"/>
    </row>
    <row r="34" spans="1:6" s="1" customFormat="1" ht="76.5">
      <c r="A34" s="65" t="s">
        <v>49</v>
      </c>
      <c r="B34" s="60" t="s">
        <v>50</v>
      </c>
      <c r="C34" s="61">
        <v>190</v>
      </c>
      <c r="D34" s="62">
        <v>190</v>
      </c>
      <c r="E34" s="61">
        <v>190</v>
      </c>
      <c r="F34" s="15"/>
    </row>
    <row r="35" spans="1:6" s="4" customFormat="1" ht="25.5">
      <c r="A35" s="66" t="s">
        <v>51</v>
      </c>
      <c r="B35" s="63" t="s">
        <v>52</v>
      </c>
      <c r="C35" s="58">
        <f>C36+C37</f>
        <v>100</v>
      </c>
      <c r="D35" s="64">
        <f>D36+D37</f>
        <v>100</v>
      </c>
      <c r="E35" s="58">
        <f>E36+E37</f>
        <v>100</v>
      </c>
      <c r="F35" s="18"/>
    </row>
    <row r="36" spans="1:6" s="1" customFormat="1" ht="12.75">
      <c r="A36" s="65" t="s">
        <v>53</v>
      </c>
      <c r="B36" s="60" t="s">
        <v>54</v>
      </c>
      <c r="C36" s="61"/>
      <c r="D36" s="67"/>
      <c r="E36" s="61"/>
      <c r="F36" s="15"/>
    </row>
    <row r="37" spans="1:5" ht="76.5">
      <c r="A37" s="65" t="s">
        <v>55</v>
      </c>
      <c r="B37" s="60" t="s">
        <v>56</v>
      </c>
      <c r="C37" s="61">
        <v>100</v>
      </c>
      <c r="D37" s="62">
        <v>100</v>
      </c>
      <c r="E37" s="61">
        <v>100</v>
      </c>
    </row>
    <row r="38" spans="1:6" s="1" customFormat="1" ht="12.75">
      <c r="A38" s="66" t="s">
        <v>57</v>
      </c>
      <c r="B38" s="57" t="s">
        <v>58</v>
      </c>
      <c r="C38" s="58">
        <f>C39</f>
        <v>6</v>
      </c>
      <c r="D38" s="59">
        <f>D39</f>
        <v>6</v>
      </c>
      <c r="E38" s="58">
        <f>E39</f>
        <v>6</v>
      </c>
      <c r="F38" s="15"/>
    </row>
    <row r="39" spans="1:5" ht="12.75">
      <c r="A39" s="65" t="s">
        <v>59</v>
      </c>
      <c r="B39" s="60" t="s">
        <v>60</v>
      </c>
      <c r="C39" s="61">
        <v>6</v>
      </c>
      <c r="D39" s="62">
        <v>6</v>
      </c>
      <c r="E39" s="61">
        <v>6</v>
      </c>
    </row>
    <row r="40" spans="1:5" ht="15.75">
      <c r="A40" s="68" t="s">
        <v>61</v>
      </c>
      <c r="B40" s="69" t="s">
        <v>62</v>
      </c>
      <c r="C40" s="55">
        <f>C41+C42+C44+C49+C46+C47+C48</f>
        <v>5516.7</v>
      </c>
      <c r="D40" s="70">
        <f>D41+D42+D44+D49+D45</f>
        <v>11995.1</v>
      </c>
      <c r="E40" s="55">
        <f>E41+E42+E44+E49</f>
        <v>3892</v>
      </c>
    </row>
    <row r="41" spans="1:6" s="1" customFormat="1" ht="25.5">
      <c r="A41" s="65" t="s">
        <v>63</v>
      </c>
      <c r="B41" s="60" t="s">
        <v>64</v>
      </c>
      <c r="C41" s="61">
        <v>2758.2</v>
      </c>
      <c r="D41" s="62">
        <v>2924</v>
      </c>
      <c r="E41" s="61">
        <v>3104.7</v>
      </c>
      <c r="F41" s="15"/>
    </row>
    <row r="42" spans="1:6" s="1" customFormat="1" ht="25.5">
      <c r="A42" s="65" t="s">
        <v>65</v>
      </c>
      <c r="B42" s="60" t="s">
        <v>66</v>
      </c>
      <c r="C42" s="61">
        <v>756.5</v>
      </c>
      <c r="D42" s="62">
        <v>769.4</v>
      </c>
      <c r="E42" s="61">
        <v>783.8</v>
      </c>
      <c r="F42" s="15"/>
    </row>
    <row r="43" spans="1:6" s="1" customFormat="1" ht="63.75">
      <c r="A43" s="65" t="s">
        <v>268</v>
      </c>
      <c r="B43" s="60" t="s">
        <v>269</v>
      </c>
      <c r="C43" s="61"/>
      <c r="D43" s="62"/>
      <c r="E43" s="61"/>
      <c r="F43" s="15"/>
    </row>
    <row r="44" spans="1:6" s="1" customFormat="1" ht="25.5">
      <c r="A44" s="65" t="s">
        <v>67</v>
      </c>
      <c r="B44" s="60" t="s">
        <v>68</v>
      </c>
      <c r="C44" s="76">
        <v>3.5</v>
      </c>
      <c r="D44" s="83">
        <v>3.5</v>
      </c>
      <c r="E44" s="83">
        <v>3.5</v>
      </c>
      <c r="F44" s="9"/>
    </row>
    <row r="45" spans="1:6" s="1" customFormat="1" ht="25.5">
      <c r="A45" s="65" t="s">
        <v>84</v>
      </c>
      <c r="B45" s="60" t="s">
        <v>85</v>
      </c>
      <c r="C45" s="76"/>
      <c r="D45" s="83">
        <v>8148.6</v>
      </c>
      <c r="E45" s="83"/>
      <c r="F45" s="9"/>
    </row>
    <row r="46" spans="1:6" s="1" customFormat="1" ht="25.5">
      <c r="A46" s="65" t="s">
        <v>80</v>
      </c>
      <c r="B46" s="60" t="s">
        <v>81</v>
      </c>
      <c r="C46" s="76">
        <v>510.2</v>
      </c>
      <c r="D46" s="83"/>
      <c r="E46" s="83"/>
      <c r="F46" s="9"/>
    </row>
    <row r="47" spans="1:6" s="1" customFormat="1" ht="25.5">
      <c r="A47" s="65" t="s">
        <v>80</v>
      </c>
      <c r="B47" s="60" t="s">
        <v>82</v>
      </c>
      <c r="C47" s="76">
        <v>1059.3</v>
      </c>
      <c r="D47" s="83"/>
      <c r="E47" s="83"/>
      <c r="F47" s="9"/>
    </row>
    <row r="48" spans="1:6" s="1" customFormat="1" ht="15">
      <c r="A48" s="65" t="s">
        <v>80</v>
      </c>
      <c r="B48" s="60" t="s">
        <v>83</v>
      </c>
      <c r="C48" s="76">
        <v>286.4</v>
      </c>
      <c r="D48" s="83"/>
      <c r="E48" s="83"/>
      <c r="F48" s="9"/>
    </row>
    <row r="49" spans="1:6" s="1" customFormat="1" ht="25.5">
      <c r="A49" s="65" t="s">
        <v>69</v>
      </c>
      <c r="B49" s="60" t="s">
        <v>70</v>
      </c>
      <c r="C49" s="76">
        <v>142.6</v>
      </c>
      <c r="D49" s="83">
        <v>149.6</v>
      </c>
      <c r="E49" s="83">
        <v>0</v>
      </c>
      <c r="F49" s="15"/>
    </row>
    <row r="50" spans="1:6" s="1" customFormat="1" ht="25.5">
      <c r="A50" s="65" t="s">
        <v>270</v>
      </c>
      <c r="B50" s="60" t="s">
        <v>271</v>
      </c>
      <c r="C50" s="76"/>
      <c r="D50" s="83"/>
      <c r="E50" s="83"/>
      <c r="F50" s="15"/>
    </row>
    <row r="51" spans="1:6" s="1" customFormat="1" ht="25.5">
      <c r="A51" s="65" t="s">
        <v>270</v>
      </c>
      <c r="B51" s="60" t="s">
        <v>272</v>
      </c>
      <c r="C51" s="76"/>
      <c r="D51" s="83"/>
      <c r="E51" s="83"/>
      <c r="F51" s="15"/>
    </row>
    <row r="52" spans="1:6" s="1" customFormat="1" ht="38.25">
      <c r="A52" s="65" t="s">
        <v>270</v>
      </c>
      <c r="B52" s="60" t="s">
        <v>273</v>
      </c>
      <c r="C52" s="76"/>
      <c r="D52" s="83"/>
      <c r="E52" s="83"/>
      <c r="F52" s="15"/>
    </row>
    <row r="53" spans="1:6" s="1" customFormat="1" ht="15.75">
      <c r="A53" s="69"/>
      <c r="B53" s="71" t="s">
        <v>71</v>
      </c>
      <c r="C53" s="72">
        <f>C17+C40</f>
        <v>8773.4</v>
      </c>
      <c r="D53" s="73">
        <f>D40+D17</f>
        <v>15308.2</v>
      </c>
      <c r="E53" s="72">
        <f>E17+E40</f>
        <v>7258.8</v>
      </c>
      <c r="F53" s="15"/>
    </row>
    <row r="54" spans="1:7" s="1" customFormat="1" ht="12.75">
      <c r="A54"/>
      <c r="B54"/>
      <c r="C54"/>
      <c r="D54" s="13"/>
      <c r="E54" s="13"/>
      <c r="F54" s="13"/>
      <c r="G54"/>
    </row>
    <row r="55" spans="1:7" s="1" customFormat="1" ht="12.75">
      <c r="A55"/>
      <c r="B55"/>
      <c r="C55"/>
      <c r="D55" s="13"/>
      <c r="E55" s="13"/>
      <c r="F55" s="13"/>
      <c r="G55"/>
    </row>
    <row r="56" spans="1:7" s="1" customFormat="1" ht="12.75">
      <c r="A56"/>
      <c r="B56"/>
      <c r="C56"/>
      <c r="D56" s="13"/>
      <c r="E56" s="13"/>
      <c r="F56" s="13"/>
      <c r="G56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90" spans="1:7" s="1" customFormat="1" ht="12.75">
      <c r="A190"/>
      <c r="B190"/>
      <c r="C190"/>
      <c r="D190" s="13"/>
      <c r="E190" s="13"/>
      <c r="F190" s="13"/>
      <c r="G190"/>
    </row>
    <row r="191" spans="1:7" s="1" customFormat="1" ht="12.75">
      <c r="A191"/>
      <c r="B191"/>
      <c r="C191"/>
      <c r="D191" s="13"/>
      <c r="E191" s="13"/>
      <c r="F191" s="13"/>
      <c r="G191"/>
    </row>
    <row r="192" spans="1:7" s="1" customFormat="1" ht="12.75">
      <c r="A192"/>
      <c r="B192"/>
      <c r="C192"/>
      <c r="D192" s="13"/>
      <c r="E192" s="13"/>
      <c r="F192" s="13"/>
      <c r="G192"/>
    </row>
  </sheetData>
  <sheetProtection/>
  <mergeCells count="15">
    <mergeCell ref="C3:E3"/>
    <mergeCell ref="B2:E2"/>
    <mergeCell ref="C4:E4"/>
    <mergeCell ref="D5:E5"/>
    <mergeCell ref="D6:E6"/>
    <mergeCell ref="A12:E12"/>
    <mergeCell ref="A13:E13"/>
    <mergeCell ref="C1:E1"/>
    <mergeCell ref="A15:A16"/>
    <mergeCell ref="B15:B16"/>
    <mergeCell ref="C15:C16"/>
    <mergeCell ref="D15:D16"/>
    <mergeCell ref="A4:B4"/>
    <mergeCell ref="B8:E8"/>
    <mergeCell ref="E15:E1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58.625" style="0" customWidth="1"/>
    <col min="2" max="2" width="14.00390625" style="0" customWidth="1"/>
    <col min="3" max="3" width="17.125" style="0" customWidth="1"/>
    <col min="4" max="4" width="17.875" style="0" customWidth="1"/>
    <col min="5" max="5" width="14.25390625" style="0" customWidth="1"/>
    <col min="6" max="6" width="21.75390625" style="0" customWidth="1"/>
  </cols>
  <sheetData>
    <row r="1" spans="1:8" ht="18.75">
      <c r="A1" s="49"/>
      <c r="D1" s="323" t="s">
        <v>367</v>
      </c>
      <c r="E1" s="323"/>
      <c r="F1" s="323"/>
      <c r="G1" s="49"/>
      <c r="H1" s="49"/>
    </row>
    <row r="2" spans="1:6" ht="18.75">
      <c r="A2" s="51"/>
      <c r="D2" s="323" t="s">
        <v>370</v>
      </c>
      <c r="E2" s="323"/>
      <c r="F2" s="323"/>
    </row>
    <row r="3" spans="1:6" ht="18.75">
      <c r="A3" s="51"/>
      <c r="D3" s="323" t="s">
        <v>371</v>
      </c>
      <c r="E3" s="323"/>
      <c r="F3" s="323"/>
    </row>
    <row r="4" spans="1:6" ht="18.75">
      <c r="A4" s="51"/>
      <c r="D4" s="323" t="s">
        <v>369</v>
      </c>
      <c r="E4" s="323"/>
      <c r="F4" s="323"/>
    </row>
    <row r="5" spans="1:6" ht="18.75">
      <c r="A5" s="51"/>
      <c r="D5" s="48"/>
      <c r="E5" s="323" t="s">
        <v>372</v>
      </c>
      <c r="F5" s="323"/>
    </row>
    <row r="6" spans="4:6" ht="18.75">
      <c r="D6" s="48"/>
      <c r="E6" s="323" t="s">
        <v>130</v>
      </c>
      <c r="F6" s="323"/>
    </row>
    <row r="9" spans="1:6" ht="18.75">
      <c r="A9" s="343" t="s">
        <v>86</v>
      </c>
      <c r="B9" s="343"/>
      <c r="C9" s="343"/>
      <c r="D9" s="343"/>
      <c r="E9" s="343"/>
      <c r="F9" s="343"/>
    </row>
    <row r="10" spans="1:6" ht="18.75">
      <c r="A10" s="331" t="s">
        <v>129</v>
      </c>
      <c r="B10" s="331"/>
      <c r="C10" s="331"/>
      <c r="D10" s="331"/>
      <c r="E10" s="331"/>
      <c r="F10" s="331"/>
    </row>
    <row r="11" spans="1:6" ht="18.75">
      <c r="A11" s="84"/>
      <c r="B11" s="84"/>
      <c r="C11" s="84"/>
      <c r="D11" s="84"/>
      <c r="E11" s="42"/>
      <c r="F11" s="42"/>
    </row>
    <row r="12" spans="1:6" ht="15.75">
      <c r="A12" s="344" t="s">
        <v>87</v>
      </c>
      <c r="B12" s="347" t="s">
        <v>88</v>
      </c>
      <c r="C12" s="347"/>
      <c r="D12" s="333" t="s">
        <v>131</v>
      </c>
      <c r="E12" s="349" t="s">
        <v>9</v>
      </c>
      <c r="F12" s="332" t="s">
        <v>12</v>
      </c>
    </row>
    <row r="13" spans="1:6" ht="14.25" customHeight="1">
      <c r="A13" s="345"/>
      <c r="B13" s="333" t="s">
        <v>89</v>
      </c>
      <c r="C13" s="335" t="s">
        <v>90</v>
      </c>
      <c r="D13" s="348"/>
      <c r="E13" s="350"/>
      <c r="F13" s="332"/>
    </row>
    <row r="14" spans="1:6" ht="22.5" customHeight="1">
      <c r="A14" s="346"/>
      <c r="B14" s="334"/>
      <c r="C14" s="335"/>
      <c r="D14" s="334"/>
      <c r="E14" s="351"/>
      <c r="F14" s="332"/>
    </row>
    <row r="15" spans="1:6" ht="39.75" customHeight="1">
      <c r="A15" s="86" t="s">
        <v>91</v>
      </c>
      <c r="B15" s="87" t="s">
        <v>92</v>
      </c>
      <c r="C15" s="87"/>
      <c r="D15" s="88">
        <f>D16+D17+D19</f>
        <v>4884.799999999999</v>
      </c>
      <c r="E15" s="88">
        <f>E16+E17+E19</f>
        <v>4246.599999999999</v>
      </c>
      <c r="F15" s="88">
        <f>F16+F17+F19</f>
        <v>4264</v>
      </c>
    </row>
    <row r="16" spans="1:6" ht="82.5" customHeight="1">
      <c r="A16" s="89" t="s">
        <v>93</v>
      </c>
      <c r="B16" s="90"/>
      <c r="C16" s="254" t="s">
        <v>94</v>
      </c>
      <c r="D16" s="253">
        <v>4610.9</v>
      </c>
      <c r="E16" s="253">
        <v>4046.2</v>
      </c>
      <c r="F16" s="253">
        <v>4063.6</v>
      </c>
    </row>
    <row r="17" spans="1:6" ht="15" customHeight="1">
      <c r="A17" s="337" t="s">
        <v>95</v>
      </c>
      <c r="B17" s="338"/>
      <c r="C17" s="339" t="s">
        <v>96</v>
      </c>
      <c r="D17" s="340">
        <v>150.4</v>
      </c>
      <c r="E17" s="341">
        <v>150.4</v>
      </c>
      <c r="F17" s="340">
        <v>150.4</v>
      </c>
    </row>
    <row r="18" spans="1:6" ht="63" customHeight="1">
      <c r="A18" s="337"/>
      <c r="B18" s="338"/>
      <c r="C18" s="339"/>
      <c r="D18" s="340"/>
      <c r="E18" s="342"/>
      <c r="F18" s="340"/>
    </row>
    <row r="19" spans="1:6" ht="47.25" customHeight="1">
      <c r="A19" s="92" t="s">
        <v>97</v>
      </c>
      <c r="B19" s="93"/>
      <c r="C19" s="254" t="s">
        <v>98</v>
      </c>
      <c r="D19" s="253">
        <v>123.5</v>
      </c>
      <c r="E19" s="253">
        <v>50</v>
      </c>
      <c r="F19" s="253">
        <v>50</v>
      </c>
    </row>
    <row r="20" spans="1:6" ht="39" customHeight="1">
      <c r="A20" s="94" t="s">
        <v>99</v>
      </c>
      <c r="B20" s="95" t="s">
        <v>100</v>
      </c>
      <c r="C20" s="106"/>
      <c r="D20" s="105">
        <f>D21</f>
        <v>142.6</v>
      </c>
      <c r="E20" s="105">
        <f>E21</f>
        <v>149.6</v>
      </c>
      <c r="F20" s="105">
        <f>F21</f>
        <v>0</v>
      </c>
    </row>
    <row r="21" spans="1:6" ht="37.5" customHeight="1">
      <c r="A21" s="92" t="s">
        <v>101</v>
      </c>
      <c r="B21" s="95"/>
      <c r="C21" s="254" t="s">
        <v>102</v>
      </c>
      <c r="D21" s="253">
        <v>142.6</v>
      </c>
      <c r="E21" s="253">
        <v>149.6</v>
      </c>
      <c r="F21" s="253">
        <v>0</v>
      </c>
    </row>
    <row r="22" spans="1:6" ht="63" customHeight="1">
      <c r="A22" s="96" t="s">
        <v>103</v>
      </c>
      <c r="B22" s="95" t="s">
        <v>104</v>
      </c>
      <c r="C22" s="107"/>
      <c r="D22" s="105">
        <f>D23+D24</f>
        <v>20</v>
      </c>
      <c r="E22" s="105">
        <f>E23+E24</f>
        <v>60</v>
      </c>
      <c r="F22" s="105">
        <f>F23+F24</f>
        <v>20</v>
      </c>
    </row>
    <row r="23" spans="1:6" ht="65.25" customHeight="1">
      <c r="A23" s="89" t="s">
        <v>365</v>
      </c>
      <c r="B23" s="90"/>
      <c r="C23" s="254" t="s">
        <v>105</v>
      </c>
      <c r="D23" s="253">
        <v>10</v>
      </c>
      <c r="E23" s="253">
        <v>50</v>
      </c>
      <c r="F23" s="253">
        <v>10</v>
      </c>
    </row>
    <row r="24" spans="1:6" ht="39" customHeight="1">
      <c r="A24" s="89" t="s">
        <v>364</v>
      </c>
      <c r="B24" s="90"/>
      <c r="C24" s="254" t="s">
        <v>106</v>
      </c>
      <c r="D24" s="253">
        <v>10</v>
      </c>
      <c r="E24" s="253">
        <v>10</v>
      </c>
      <c r="F24" s="253">
        <v>10</v>
      </c>
    </row>
    <row r="25" spans="1:6" ht="38.25" customHeight="1">
      <c r="A25" s="96" t="s">
        <v>107</v>
      </c>
      <c r="B25" s="95" t="s">
        <v>108</v>
      </c>
      <c r="C25" s="254"/>
      <c r="D25" s="105">
        <f>D26</f>
        <v>1864.2</v>
      </c>
      <c r="E25" s="105">
        <f>E26</f>
        <v>1295.2</v>
      </c>
      <c r="F25" s="105">
        <f>F26</f>
        <v>1306.9</v>
      </c>
    </row>
    <row r="26" spans="1:6" ht="39.75" customHeight="1">
      <c r="A26" s="89" t="s">
        <v>109</v>
      </c>
      <c r="B26" s="90"/>
      <c r="C26" s="254" t="s">
        <v>110</v>
      </c>
      <c r="D26" s="253">
        <v>1864.2</v>
      </c>
      <c r="E26" s="253">
        <v>1295.2</v>
      </c>
      <c r="F26" s="253">
        <v>1306.9</v>
      </c>
    </row>
    <row r="27" spans="1:6" ht="30.75" customHeight="1">
      <c r="A27" s="85" t="s">
        <v>111</v>
      </c>
      <c r="B27" s="95" t="s">
        <v>112</v>
      </c>
      <c r="C27" s="107"/>
      <c r="D27" s="105">
        <f>D28+D29+D30</f>
        <v>300</v>
      </c>
      <c r="E27" s="105">
        <f>E28+E29+E30</f>
        <v>173.5</v>
      </c>
      <c r="F27" s="105">
        <f>F28+F29+F30</f>
        <v>70</v>
      </c>
    </row>
    <row r="28" spans="1:6" ht="26.25" customHeight="1">
      <c r="A28" s="97" t="s">
        <v>113</v>
      </c>
      <c r="B28" s="91"/>
      <c r="C28" s="254" t="s">
        <v>114</v>
      </c>
      <c r="D28" s="253">
        <v>100</v>
      </c>
      <c r="E28" s="253">
        <v>50</v>
      </c>
      <c r="F28" s="253">
        <v>10</v>
      </c>
    </row>
    <row r="29" spans="1:6" ht="24" customHeight="1">
      <c r="A29" s="97" t="s">
        <v>115</v>
      </c>
      <c r="B29" s="91"/>
      <c r="C29" s="254" t="s">
        <v>116</v>
      </c>
      <c r="D29" s="253">
        <v>100</v>
      </c>
      <c r="E29" s="253">
        <v>50</v>
      </c>
      <c r="F29" s="253">
        <v>10</v>
      </c>
    </row>
    <row r="30" spans="1:6" ht="27.75" customHeight="1">
      <c r="A30" s="97" t="s">
        <v>117</v>
      </c>
      <c r="B30" s="91"/>
      <c r="C30" s="254" t="s">
        <v>118</v>
      </c>
      <c r="D30" s="253">
        <v>100</v>
      </c>
      <c r="E30" s="253">
        <v>73.5</v>
      </c>
      <c r="F30" s="253">
        <v>50</v>
      </c>
    </row>
    <row r="31" spans="1:6" ht="34.5" customHeight="1">
      <c r="A31" s="96" t="s">
        <v>119</v>
      </c>
      <c r="B31" s="95" t="s">
        <v>120</v>
      </c>
      <c r="C31" s="107"/>
      <c r="D31" s="105">
        <f>D32</f>
        <v>992.8</v>
      </c>
      <c r="E31" s="105">
        <f>E32</f>
        <v>8615.3</v>
      </c>
      <c r="F31" s="105">
        <f>F32</f>
        <v>618.9</v>
      </c>
    </row>
    <row r="32" spans="1:6" ht="26.25" customHeight="1">
      <c r="A32" s="97" t="s">
        <v>121</v>
      </c>
      <c r="B32" s="98"/>
      <c r="C32" s="254" t="s">
        <v>122</v>
      </c>
      <c r="D32" s="253">
        <v>992.8</v>
      </c>
      <c r="E32" s="253">
        <v>8615.3</v>
      </c>
      <c r="F32" s="253">
        <v>618.9</v>
      </c>
    </row>
    <row r="33" spans="1:6" ht="30" customHeight="1">
      <c r="A33" s="85" t="s">
        <v>123</v>
      </c>
      <c r="B33" s="95" t="s">
        <v>124</v>
      </c>
      <c r="C33" s="254"/>
      <c r="D33" s="105">
        <f>D34</f>
        <v>569</v>
      </c>
      <c r="E33" s="105">
        <f>E34</f>
        <v>592</v>
      </c>
      <c r="F33" s="105">
        <f>F34</f>
        <v>616</v>
      </c>
    </row>
    <row r="34" spans="1:6" ht="28.5" customHeight="1">
      <c r="A34" s="99" t="s">
        <v>125</v>
      </c>
      <c r="B34" s="95"/>
      <c r="C34" s="254" t="s">
        <v>126</v>
      </c>
      <c r="D34" s="253">
        <v>569</v>
      </c>
      <c r="E34" s="253">
        <v>592</v>
      </c>
      <c r="F34" s="253">
        <v>616</v>
      </c>
    </row>
    <row r="35" spans="1:6" ht="27.75" customHeight="1">
      <c r="A35" s="99" t="s">
        <v>127</v>
      </c>
      <c r="B35" s="95"/>
      <c r="C35" s="254"/>
      <c r="D35" s="253"/>
      <c r="E35" s="253">
        <v>176</v>
      </c>
      <c r="F35" s="253">
        <v>363</v>
      </c>
    </row>
    <row r="36" spans="1:6" ht="18.75">
      <c r="A36" s="336" t="s">
        <v>128</v>
      </c>
      <c r="B36" s="336"/>
      <c r="C36" s="336"/>
      <c r="D36" s="108">
        <f>D33+D31+D27+D25+D22+D20+D15</f>
        <v>8773.4</v>
      </c>
      <c r="E36" s="100">
        <f>E33+E31+E27+E25+E22+E20+E15+E35</f>
        <v>15308.2</v>
      </c>
      <c r="F36" s="100">
        <f>F33+F31+F27+F25+F22+F20+F15+F35</f>
        <v>7258.8</v>
      </c>
    </row>
  </sheetData>
  <sheetProtection/>
  <mergeCells count="22">
    <mergeCell ref="D4:F4"/>
    <mergeCell ref="E5:F5"/>
    <mergeCell ref="E6:F6"/>
    <mergeCell ref="A36:C36"/>
    <mergeCell ref="D12:D14"/>
    <mergeCell ref="E12:E14"/>
    <mergeCell ref="F12:F14"/>
    <mergeCell ref="B13:B14"/>
    <mergeCell ref="C13:C14"/>
    <mergeCell ref="A17:A18"/>
    <mergeCell ref="B17:B18"/>
    <mergeCell ref="C17:C18"/>
    <mergeCell ref="D17:D18"/>
    <mergeCell ref="E17:E18"/>
    <mergeCell ref="D1:F1"/>
    <mergeCell ref="D2:F2"/>
    <mergeCell ref="D3:F3"/>
    <mergeCell ref="A9:F9"/>
    <mergeCell ref="A10:F10"/>
    <mergeCell ref="A12:A14"/>
    <mergeCell ref="B12:C12"/>
    <mergeCell ref="F17:F1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6.375" style="42" customWidth="1"/>
    <col min="2" max="2" width="13.125" style="42" customWidth="1"/>
    <col min="3" max="3" width="11.25390625" style="109" customWidth="1"/>
    <col min="4" max="4" width="16.625" style="109" customWidth="1"/>
    <col min="5" max="5" width="7.875" style="109" customWidth="1"/>
    <col min="6" max="6" width="16.00390625" style="109" customWidth="1"/>
    <col min="7" max="7" width="13.25390625" style="109" customWidth="1"/>
    <col min="8" max="8" width="13.875" style="111" customWidth="1"/>
    <col min="9" max="16384" width="9.125" style="42" customWidth="1"/>
  </cols>
  <sheetData>
    <row r="1" spans="1:8" ht="18.75">
      <c r="A1" s="101"/>
      <c r="B1" s="48"/>
      <c r="C1" s="48"/>
      <c r="D1" s="48"/>
      <c r="E1" s="48"/>
      <c r="F1" s="323" t="s">
        <v>367</v>
      </c>
      <c r="G1" s="323"/>
      <c r="H1" s="323"/>
    </row>
    <row r="2" spans="1:8" ht="18.75">
      <c r="A2" s="49"/>
      <c r="B2" s="49"/>
      <c r="C2" s="49"/>
      <c r="D2" s="323" t="s">
        <v>366</v>
      </c>
      <c r="E2" s="323"/>
      <c r="F2" s="323"/>
      <c r="G2" s="323"/>
      <c r="H2" s="323"/>
    </row>
    <row r="3" spans="1:8" ht="18.75">
      <c r="A3" s="49"/>
      <c r="B3" s="49"/>
      <c r="C3" s="49"/>
      <c r="D3" s="48"/>
      <c r="E3" s="48"/>
      <c r="F3" s="323" t="s">
        <v>368</v>
      </c>
      <c r="G3" s="323"/>
      <c r="H3" s="323"/>
    </row>
    <row r="4" spans="1:8" ht="18.75">
      <c r="A4" s="101"/>
      <c r="B4" s="48"/>
      <c r="C4" s="48"/>
      <c r="D4" s="323" t="s">
        <v>369</v>
      </c>
      <c r="E4" s="323"/>
      <c r="F4" s="323"/>
      <c r="G4" s="323"/>
      <c r="H4" s="323"/>
    </row>
    <row r="5" spans="1:12" ht="18.75">
      <c r="A5" s="51"/>
      <c r="B5" s="51"/>
      <c r="C5" s="51"/>
      <c r="D5" s="51"/>
      <c r="E5" s="51"/>
      <c r="F5" s="323" t="s">
        <v>372</v>
      </c>
      <c r="G5" s="323"/>
      <c r="H5" s="323"/>
      <c r="I5" s="51"/>
      <c r="J5" s="51"/>
      <c r="K5" s="51"/>
      <c r="L5" s="51"/>
    </row>
    <row r="6" spans="1:8" ht="18.75">
      <c r="A6" s="48"/>
      <c r="B6" s="51"/>
      <c r="C6" s="101"/>
      <c r="D6" s="323" t="s">
        <v>132</v>
      </c>
      <c r="E6" s="323"/>
      <c r="F6" s="323"/>
      <c r="G6" s="323"/>
      <c r="H6" s="323"/>
    </row>
    <row r="7" spans="1:8" ht="18.75">
      <c r="A7" s="48"/>
      <c r="B7" s="51"/>
      <c r="C7" s="101"/>
      <c r="D7" s="48"/>
      <c r="E7" s="48"/>
      <c r="F7" s="48"/>
      <c r="G7" s="48"/>
      <c r="H7" s="48"/>
    </row>
    <row r="8" spans="4:7" ht="12.75">
      <c r="D8" s="352"/>
      <c r="E8" s="352"/>
      <c r="F8" s="352"/>
      <c r="G8" s="110"/>
    </row>
    <row r="9" spans="1:7" ht="20.25">
      <c r="A9" s="322" t="s">
        <v>133</v>
      </c>
      <c r="B9" s="322"/>
      <c r="C9" s="322"/>
      <c r="D9" s="322"/>
      <c r="E9" s="322"/>
      <c r="F9" s="322"/>
      <c r="G9" s="102"/>
    </row>
    <row r="10" spans="1:7" ht="15.75">
      <c r="A10" s="367" t="s">
        <v>134</v>
      </c>
      <c r="B10" s="367"/>
      <c r="C10" s="367"/>
      <c r="D10" s="367"/>
      <c r="E10" s="367"/>
      <c r="F10" s="367"/>
      <c r="G10" s="112"/>
    </row>
    <row r="11" spans="1:7" ht="15.75">
      <c r="A11" s="367" t="s">
        <v>135</v>
      </c>
      <c r="B11" s="367"/>
      <c r="C11" s="367"/>
      <c r="D11" s="367"/>
      <c r="E11" s="367"/>
      <c r="F11" s="367"/>
      <c r="G11" s="112"/>
    </row>
    <row r="12" spans="1:7" ht="18.75">
      <c r="A12" s="367" t="s">
        <v>259</v>
      </c>
      <c r="B12" s="367"/>
      <c r="C12" s="367"/>
      <c r="D12" s="367"/>
      <c r="E12" s="367"/>
      <c r="F12" s="367"/>
      <c r="G12" s="112"/>
    </row>
    <row r="13" spans="1:6" ht="12.75">
      <c r="A13" s="368"/>
      <c r="B13" s="368"/>
      <c r="C13" s="368"/>
      <c r="D13" s="368"/>
      <c r="E13" s="368"/>
      <c r="F13" s="368"/>
    </row>
    <row r="14" spans="1:5" ht="18.75">
      <c r="A14" s="104"/>
      <c r="B14" s="104"/>
      <c r="C14" s="104"/>
      <c r="D14" s="104"/>
      <c r="E14" s="104"/>
    </row>
    <row r="15" spans="1:8" ht="28.5" customHeight="1">
      <c r="A15" s="354" t="s">
        <v>87</v>
      </c>
      <c r="B15" s="356" t="s">
        <v>88</v>
      </c>
      <c r="C15" s="356"/>
      <c r="D15" s="356"/>
      <c r="E15" s="356"/>
      <c r="F15" s="357" t="s">
        <v>136</v>
      </c>
      <c r="G15" s="357" t="s">
        <v>260</v>
      </c>
      <c r="H15" s="357" t="s">
        <v>261</v>
      </c>
    </row>
    <row r="16" spans="1:8" ht="68.25" customHeight="1">
      <c r="A16" s="355"/>
      <c r="B16" s="113" t="s">
        <v>137</v>
      </c>
      <c r="C16" s="114" t="s">
        <v>138</v>
      </c>
      <c r="D16" s="115" t="s">
        <v>139</v>
      </c>
      <c r="E16" s="113" t="s">
        <v>140</v>
      </c>
      <c r="F16" s="358"/>
      <c r="G16" s="358"/>
      <c r="H16" s="358"/>
    </row>
    <row r="17" spans="1:8" ht="26.25" customHeight="1">
      <c r="A17" s="116" t="s">
        <v>91</v>
      </c>
      <c r="B17" s="117" t="s">
        <v>141</v>
      </c>
      <c r="C17" s="118"/>
      <c r="D17" s="119"/>
      <c r="E17" s="119"/>
      <c r="F17" s="120">
        <f>F18+F32+F36</f>
        <v>4884.299999999999</v>
      </c>
      <c r="G17" s="121">
        <f>G18+G32+G36</f>
        <v>4246.599999999999</v>
      </c>
      <c r="H17" s="122">
        <f>H18+H32+H36</f>
        <v>4264</v>
      </c>
    </row>
    <row r="18" spans="1:8" s="129" customFormat="1" ht="40.5">
      <c r="A18" s="123" t="s">
        <v>142</v>
      </c>
      <c r="B18" s="359"/>
      <c r="C18" s="124" t="s">
        <v>94</v>
      </c>
      <c r="D18" s="125" t="s">
        <v>143</v>
      </c>
      <c r="E18" s="125"/>
      <c r="F18" s="126">
        <f>F20+F24+F28+F31+F30</f>
        <v>4610.4</v>
      </c>
      <c r="G18" s="127">
        <f>G20+G24+G28+G31+G30</f>
        <v>4046.2</v>
      </c>
      <c r="H18" s="128">
        <f>H20+H24+H28+H31+H30</f>
        <v>4063.6</v>
      </c>
    </row>
    <row r="19" spans="1:8" ht="51.75" customHeight="1">
      <c r="A19" s="130" t="s">
        <v>144</v>
      </c>
      <c r="B19" s="360"/>
      <c r="C19" s="131" t="s">
        <v>94</v>
      </c>
      <c r="D19" s="132" t="s">
        <v>145</v>
      </c>
      <c r="E19" s="132"/>
      <c r="F19" s="133">
        <f>F18</f>
        <v>4610.4</v>
      </c>
      <c r="G19" s="134">
        <f>G18</f>
        <v>4046.2</v>
      </c>
      <c r="H19" s="135">
        <f>H18</f>
        <v>4063.6</v>
      </c>
    </row>
    <row r="20" spans="1:8" ht="40.5" customHeight="1">
      <c r="A20" s="136" t="s">
        <v>146</v>
      </c>
      <c r="B20" s="360"/>
      <c r="C20" s="131" t="s">
        <v>94</v>
      </c>
      <c r="D20" s="132" t="s">
        <v>147</v>
      </c>
      <c r="E20" s="132"/>
      <c r="F20" s="137">
        <f aca="true" t="shared" si="0" ref="F20:H22">F21</f>
        <v>1100</v>
      </c>
      <c r="G20" s="138">
        <f t="shared" si="0"/>
        <v>1100</v>
      </c>
      <c r="H20" s="139">
        <f t="shared" si="0"/>
        <v>1100</v>
      </c>
    </row>
    <row r="21" spans="1:8" ht="25.5" customHeight="1">
      <c r="A21" s="136" t="s">
        <v>148</v>
      </c>
      <c r="B21" s="360"/>
      <c r="C21" s="131" t="s">
        <v>94</v>
      </c>
      <c r="D21" s="132" t="s">
        <v>149</v>
      </c>
      <c r="E21" s="140"/>
      <c r="F21" s="133">
        <f t="shared" si="0"/>
        <v>1100</v>
      </c>
      <c r="G21" s="134">
        <f t="shared" si="0"/>
        <v>1100</v>
      </c>
      <c r="H21" s="135">
        <f t="shared" si="0"/>
        <v>1100</v>
      </c>
    </row>
    <row r="22" spans="1:8" ht="25.5" customHeight="1">
      <c r="A22" s="136" t="s">
        <v>150</v>
      </c>
      <c r="B22" s="360"/>
      <c r="C22" s="131" t="s">
        <v>94</v>
      </c>
      <c r="D22" s="132" t="s">
        <v>151</v>
      </c>
      <c r="E22" s="132" t="s">
        <v>152</v>
      </c>
      <c r="F22" s="133">
        <f t="shared" si="0"/>
        <v>1100</v>
      </c>
      <c r="G22" s="134">
        <f t="shared" si="0"/>
        <v>1100</v>
      </c>
      <c r="H22" s="135">
        <f t="shared" si="0"/>
        <v>1100</v>
      </c>
    </row>
    <row r="23" spans="1:8" ht="42" customHeight="1">
      <c r="A23" s="136" t="s">
        <v>153</v>
      </c>
      <c r="B23" s="360"/>
      <c r="C23" s="131" t="s">
        <v>94</v>
      </c>
      <c r="D23" s="132" t="s">
        <v>151</v>
      </c>
      <c r="E23" s="132" t="s">
        <v>154</v>
      </c>
      <c r="F23" s="133">
        <v>1100</v>
      </c>
      <c r="G23" s="134">
        <v>1100</v>
      </c>
      <c r="H23" s="135">
        <v>1100</v>
      </c>
    </row>
    <row r="24" spans="1:8" ht="52.5" customHeight="1">
      <c r="A24" s="130" t="s">
        <v>155</v>
      </c>
      <c r="B24" s="360"/>
      <c r="C24" s="131" t="s">
        <v>94</v>
      </c>
      <c r="D24" s="131" t="s">
        <v>156</v>
      </c>
      <c r="E24" s="132"/>
      <c r="F24" s="137">
        <f aca="true" t="shared" si="1" ref="F24:H26">F25</f>
        <v>2890.2</v>
      </c>
      <c r="G24" s="138">
        <f t="shared" si="1"/>
        <v>2714.2</v>
      </c>
      <c r="H24" s="139">
        <f t="shared" si="1"/>
        <v>2527.2</v>
      </c>
    </row>
    <row r="25" spans="1:8" ht="33.75" customHeight="1">
      <c r="A25" s="136" t="s">
        <v>157</v>
      </c>
      <c r="B25" s="360"/>
      <c r="C25" s="131" t="s">
        <v>94</v>
      </c>
      <c r="D25" s="131" t="s">
        <v>158</v>
      </c>
      <c r="E25" s="131"/>
      <c r="F25" s="133">
        <f t="shared" si="1"/>
        <v>2890.2</v>
      </c>
      <c r="G25" s="134">
        <f t="shared" si="1"/>
        <v>2714.2</v>
      </c>
      <c r="H25" s="135">
        <f t="shared" si="1"/>
        <v>2527.2</v>
      </c>
    </row>
    <row r="26" spans="1:8" ht="33.75" customHeight="1">
      <c r="A26" s="136" t="s">
        <v>150</v>
      </c>
      <c r="B26" s="360"/>
      <c r="C26" s="131" t="s">
        <v>94</v>
      </c>
      <c r="D26" s="131" t="s">
        <v>159</v>
      </c>
      <c r="E26" s="131" t="s">
        <v>152</v>
      </c>
      <c r="F26" s="133">
        <f t="shared" si="1"/>
        <v>2890.2</v>
      </c>
      <c r="G26" s="134">
        <f t="shared" si="1"/>
        <v>2714.2</v>
      </c>
      <c r="H26" s="135">
        <f t="shared" si="1"/>
        <v>2527.2</v>
      </c>
    </row>
    <row r="27" spans="1:8" ht="46.5" customHeight="1">
      <c r="A27" s="136" t="s">
        <v>160</v>
      </c>
      <c r="B27" s="360"/>
      <c r="C27" s="131" t="s">
        <v>94</v>
      </c>
      <c r="D27" s="131" t="s">
        <v>159</v>
      </c>
      <c r="E27" s="131" t="s">
        <v>154</v>
      </c>
      <c r="F27" s="133">
        <v>2890.2</v>
      </c>
      <c r="G27" s="134">
        <v>2714.2</v>
      </c>
      <c r="H27" s="135">
        <v>2527.2</v>
      </c>
    </row>
    <row r="28" spans="1:8" ht="39" customHeight="1">
      <c r="A28" s="130" t="s">
        <v>161</v>
      </c>
      <c r="B28" s="360"/>
      <c r="C28" s="131" t="s">
        <v>94</v>
      </c>
      <c r="D28" s="131" t="s">
        <v>159</v>
      </c>
      <c r="E28" s="131" t="s">
        <v>152</v>
      </c>
      <c r="F28" s="137">
        <f>F29</f>
        <v>619.2</v>
      </c>
      <c r="G28" s="138">
        <f>G29</f>
        <v>231</v>
      </c>
      <c r="H28" s="139">
        <f>H29</f>
        <v>435.4</v>
      </c>
    </row>
    <row r="29" spans="1:8" ht="45.75" customHeight="1">
      <c r="A29" s="141" t="s">
        <v>162</v>
      </c>
      <c r="B29" s="360"/>
      <c r="C29" s="131" t="s">
        <v>94</v>
      </c>
      <c r="D29" s="131" t="s">
        <v>159</v>
      </c>
      <c r="E29" s="131" t="s">
        <v>163</v>
      </c>
      <c r="F29" s="133">
        <v>619.2</v>
      </c>
      <c r="G29" s="134">
        <v>231</v>
      </c>
      <c r="H29" s="135">
        <v>435.4</v>
      </c>
    </row>
    <row r="30" spans="1:8" ht="45.75" customHeight="1">
      <c r="A30" s="141" t="s">
        <v>164</v>
      </c>
      <c r="B30" s="360"/>
      <c r="C30" s="131" t="s">
        <v>94</v>
      </c>
      <c r="D30" s="131" t="s">
        <v>159</v>
      </c>
      <c r="E30" s="131" t="s">
        <v>165</v>
      </c>
      <c r="F30" s="137">
        <v>0.5</v>
      </c>
      <c r="G30" s="138">
        <v>0.5</v>
      </c>
      <c r="H30" s="139">
        <v>0.5</v>
      </c>
    </row>
    <row r="31" spans="1:8" ht="45.75" customHeight="1">
      <c r="A31" s="141" t="s">
        <v>166</v>
      </c>
      <c r="B31" s="360"/>
      <c r="C31" s="131" t="s">
        <v>94</v>
      </c>
      <c r="D31" s="131" t="s">
        <v>159</v>
      </c>
      <c r="E31" s="131" t="s">
        <v>167</v>
      </c>
      <c r="F31" s="137">
        <v>0.5</v>
      </c>
      <c r="G31" s="138">
        <v>0.5</v>
      </c>
      <c r="H31" s="139">
        <v>0.5</v>
      </c>
    </row>
    <row r="32" spans="1:8" ht="40.5" customHeight="1">
      <c r="A32" s="142" t="s">
        <v>168</v>
      </c>
      <c r="B32" s="360"/>
      <c r="C32" s="143" t="s">
        <v>96</v>
      </c>
      <c r="D32" s="131" t="s">
        <v>169</v>
      </c>
      <c r="E32" s="131"/>
      <c r="F32" s="137">
        <f aca="true" t="shared" si="2" ref="F32:G34">F33</f>
        <v>150.4</v>
      </c>
      <c r="G32" s="138">
        <f t="shared" si="2"/>
        <v>150.4</v>
      </c>
      <c r="H32" s="139">
        <f>H33</f>
        <v>150.4</v>
      </c>
    </row>
    <row r="33" spans="1:8" s="129" customFormat="1" ht="27.75" customHeight="1">
      <c r="A33" s="136" t="s">
        <v>157</v>
      </c>
      <c r="B33" s="360"/>
      <c r="C33" s="131" t="s">
        <v>96</v>
      </c>
      <c r="D33" s="131" t="s">
        <v>158</v>
      </c>
      <c r="E33" s="131"/>
      <c r="F33" s="133">
        <f t="shared" si="2"/>
        <v>150.4</v>
      </c>
      <c r="G33" s="134">
        <f t="shared" si="2"/>
        <v>150.4</v>
      </c>
      <c r="H33" s="135">
        <f>H34</f>
        <v>150.4</v>
      </c>
    </row>
    <row r="34" spans="1:8" s="129" customFormat="1" ht="41.25" customHeight="1">
      <c r="A34" s="136" t="s">
        <v>170</v>
      </c>
      <c r="B34" s="360"/>
      <c r="C34" s="131" t="s">
        <v>96</v>
      </c>
      <c r="D34" s="132" t="s">
        <v>171</v>
      </c>
      <c r="E34" s="132" t="s">
        <v>152</v>
      </c>
      <c r="F34" s="133">
        <f t="shared" si="2"/>
        <v>150.4</v>
      </c>
      <c r="G34" s="134">
        <f t="shared" si="2"/>
        <v>150.4</v>
      </c>
      <c r="H34" s="135">
        <f>H35</f>
        <v>150.4</v>
      </c>
    </row>
    <row r="35" spans="1:8" s="129" customFormat="1" ht="39" customHeight="1">
      <c r="A35" s="136" t="s">
        <v>172</v>
      </c>
      <c r="B35" s="360"/>
      <c r="C35" s="131" t="s">
        <v>96</v>
      </c>
      <c r="D35" s="132" t="s">
        <v>171</v>
      </c>
      <c r="E35" s="132" t="s">
        <v>173</v>
      </c>
      <c r="F35" s="133">
        <v>150.4</v>
      </c>
      <c r="G35" s="134">
        <v>150.4</v>
      </c>
      <c r="H35" s="135">
        <v>150.4</v>
      </c>
    </row>
    <row r="36" spans="1:8" s="129" customFormat="1" ht="23.25" customHeight="1">
      <c r="A36" s="144" t="s">
        <v>97</v>
      </c>
      <c r="B36" s="360"/>
      <c r="C36" s="145" t="s">
        <v>98</v>
      </c>
      <c r="D36" s="146" t="s">
        <v>143</v>
      </c>
      <c r="E36" s="147"/>
      <c r="F36" s="148">
        <f>F38+F41</f>
        <v>123.5</v>
      </c>
      <c r="G36" s="149">
        <f>G38+G41</f>
        <v>50</v>
      </c>
      <c r="H36" s="139">
        <f>H38+H41</f>
        <v>50</v>
      </c>
    </row>
    <row r="37" spans="1:8" ht="26.25" customHeight="1">
      <c r="A37" s="150" t="s">
        <v>174</v>
      </c>
      <c r="B37" s="360"/>
      <c r="C37" s="151" t="s">
        <v>98</v>
      </c>
      <c r="D37" s="147" t="s">
        <v>175</v>
      </c>
      <c r="E37" s="147"/>
      <c r="F37" s="148">
        <f aca="true" t="shared" si="3" ref="F37:H39">F38</f>
        <v>120</v>
      </c>
      <c r="G37" s="149">
        <f t="shared" si="3"/>
        <v>46.5</v>
      </c>
      <c r="H37" s="139">
        <f t="shared" si="3"/>
        <v>46.5</v>
      </c>
    </row>
    <row r="38" spans="1:8" ht="18" customHeight="1">
      <c r="A38" s="150" t="s">
        <v>157</v>
      </c>
      <c r="B38" s="360"/>
      <c r="C38" s="151" t="s">
        <v>98</v>
      </c>
      <c r="D38" s="147" t="s">
        <v>175</v>
      </c>
      <c r="E38" s="147"/>
      <c r="F38" s="152">
        <f t="shared" si="3"/>
        <v>120</v>
      </c>
      <c r="G38" s="153">
        <f t="shared" si="3"/>
        <v>46.5</v>
      </c>
      <c r="H38" s="135">
        <f t="shared" si="3"/>
        <v>46.5</v>
      </c>
    </row>
    <row r="39" spans="1:8" ht="51">
      <c r="A39" s="150" t="s">
        <v>176</v>
      </c>
      <c r="B39" s="360"/>
      <c r="C39" s="151" t="s">
        <v>98</v>
      </c>
      <c r="D39" s="154" t="s">
        <v>177</v>
      </c>
      <c r="E39" s="151" t="s">
        <v>152</v>
      </c>
      <c r="F39" s="152">
        <f>F40</f>
        <v>120</v>
      </c>
      <c r="G39" s="153">
        <f t="shared" si="3"/>
        <v>46.5</v>
      </c>
      <c r="H39" s="135">
        <f t="shared" si="3"/>
        <v>46.5</v>
      </c>
    </row>
    <row r="40" spans="1:8" ht="37.5" customHeight="1">
      <c r="A40" s="155" t="s">
        <v>162</v>
      </c>
      <c r="B40" s="360"/>
      <c r="C40" s="151" t="s">
        <v>178</v>
      </c>
      <c r="D40" s="156" t="s">
        <v>179</v>
      </c>
      <c r="E40" s="151" t="s">
        <v>163</v>
      </c>
      <c r="F40" s="153">
        <v>120</v>
      </c>
      <c r="G40" s="153">
        <v>46.5</v>
      </c>
      <c r="H40" s="135">
        <v>46.5</v>
      </c>
    </row>
    <row r="41" spans="1:8" ht="37.5" customHeight="1">
      <c r="A41" s="155" t="s">
        <v>180</v>
      </c>
      <c r="B41" s="360"/>
      <c r="C41" s="151" t="s">
        <v>178</v>
      </c>
      <c r="D41" s="156" t="s">
        <v>181</v>
      </c>
      <c r="E41" s="151" t="s">
        <v>152</v>
      </c>
      <c r="F41" s="149">
        <v>3.5</v>
      </c>
      <c r="G41" s="149">
        <f>G42</f>
        <v>3.5</v>
      </c>
      <c r="H41" s="139">
        <f>H42</f>
        <v>3.5</v>
      </c>
    </row>
    <row r="42" spans="1:8" ht="37.5" customHeight="1">
      <c r="A42" s="155" t="s">
        <v>162</v>
      </c>
      <c r="B42" s="360"/>
      <c r="C42" s="151" t="s">
        <v>178</v>
      </c>
      <c r="D42" s="156" t="s">
        <v>181</v>
      </c>
      <c r="E42" s="151" t="s">
        <v>163</v>
      </c>
      <c r="F42" s="153">
        <v>3.5</v>
      </c>
      <c r="G42" s="153">
        <v>3.5</v>
      </c>
      <c r="H42" s="135">
        <v>3.5</v>
      </c>
    </row>
    <row r="43" spans="1:8" ht="37.5" customHeight="1">
      <c r="A43" s="157" t="s">
        <v>99</v>
      </c>
      <c r="B43" s="360"/>
      <c r="C43" s="106"/>
      <c r="D43" s="106"/>
      <c r="E43" s="106"/>
      <c r="F43" s="105">
        <f>F44</f>
        <v>142.6</v>
      </c>
      <c r="G43" s="105">
        <f>G44</f>
        <v>149.6</v>
      </c>
      <c r="H43" s="72">
        <f>H44</f>
        <v>0</v>
      </c>
    </row>
    <row r="44" spans="1:8" ht="37.5" customHeight="1">
      <c r="A44" s="158" t="s">
        <v>101</v>
      </c>
      <c r="B44" s="360"/>
      <c r="C44" s="159" t="s">
        <v>102</v>
      </c>
      <c r="D44" s="106" t="s">
        <v>143</v>
      </c>
      <c r="E44" s="106"/>
      <c r="F44" s="160">
        <f aca="true" t="shared" si="4" ref="F44:H47">F45</f>
        <v>142.6</v>
      </c>
      <c r="G44" s="160">
        <f t="shared" si="4"/>
        <v>149.6</v>
      </c>
      <c r="H44" s="127">
        <f t="shared" si="4"/>
        <v>0</v>
      </c>
    </row>
    <row r="45" spans="1:8" ht="37.5" customHeight="1">
      <c r="A45" s="161" t="s">
        <v>182</v>
      </c>
      <c r="B45" s="360"/>
      <c r="C45" s="151" t="s">
        <v>102</v>
      </c>
      <c r="D45" s="156" t="s">
        <v>183</v>
      </c>
      <c r="E45" s="151"/>
      <c r="F45" s="162">
        <f t="shared" si="4"/>
        <v>142.6</v>
      </c>
      <c r="G45" s="149">
        <f t="shared" si="4"/>
        <v>149.6</v>
      </c>
      <c r="H45" s="139">
        <f t="shared" si="4"/>
        <v>0</v>
      </c>
    </row>
    <row r="46" spans="1:8" ht="37.5" customHeight="1">
      <c r="A46" s="161" t="s">
        <v>157</v>
      </c>
      <c r="B46" s="360"/>
      <c r="C46" s="151" t="s">
        <v>102</v>
      </c>
      <c r="D46" s="156" t="s">
        <v>175</v>
      </c>
      <c r="E46" s="151"/>
      <c r="F46" s="152">
        <f t="shared" si="4"/>
        <v>142.6</v>
      </c>
      <c r="G46" s="153">
        <f t="shared" si="4"/>
        <v>149.6</v>
      </c>
      <c r="H46" s="135">
        <f t="shared" si="4"/>
        <v>0</v>
      </c>
    </row>
    <row r="47" spans="1:8" ht="37.5" customHeight="1">
      <c r="A47" s="161" t="s">
        <v>184</v>
      </c>
      <c r="B47" s="360"/>
      <c r="C47" s="151" t="s">
        <v>102</v>
      </c>
      <c r="D47" s="156" t="s">
        <v>185</v>
      </c>
      <c r="E47" s="151" t="s">
        <v>152</v>
      </c>
      <c r="F47" s="152">
        <f t="shared" si="4"/>
        <v>142.6</v>
      </c>
      <c r="G47" s="153">
        <f t="shared" si="4"/>
        <v>149.6</v>
      </c>
      <c r="H47" s="135">
        <f t="shared" si="4"/>
        <v>0</v>
      </c>
    </row>
    <row r="48" spans="1:8" ht="37.5" customHeight="1">
      <c r="A48" s="161" t="s">
        <v>186</v>
      </c>
      <c r="B48" s="360"/>
      <c r="C48" s="151" t="s">
        <v>102</v>
      </c>
      <c r="D48" s="156" t="s">
        <v>185</v>
      </c>
      <c r="E48" s="151" t="s">
        <v>154</v>
      </c>
      <c r="F48" s="152">
        <v>142.6</v>
      </c>
      <c r="G48" s="153">
        <v>149.6</v>
      </c>
      <c r="H48" s="135">
        <v>0</v>
      </c>
    </row>
    <row r="49" spans="1:8" s="168" customFormat="1" ht="36.75" customHeight="1">
      <c r="A49" s="163" t="s">
        <v>103</v>
      </c>
      <c r="B49" s="360"/>
      <c r="C49" s="98"/>
      <c r="D49" s="164"/>
      <c r="E49" s="164"/>
      <c r="F49" s="165">
        <f>F50+F56</f>
        <v>20</v>
      </c>
      <c r="G49" s="166">
        <f>G50+G56</f>
        <v>60</v>
      </c>
      <c r="H49" s="167">
        <f>H50+H56</f>
        <v>20</v>
      </c>
    </row>
    <row r="50" spans="1:8" ht="45.75" customHeight="1">
      <c r="A50" s="169" t="s">
        <v>363</v>
      </c>
      <c r="B50" s="360"/>
      <c r="C50" s="124" t="s">
        <v>105</v>
      </c>
      <c r="D50" s="125" t="s">
        <v>143</v>
      </c>
      <c r="E50" s="170"/>
      <c r="F50" s="128">
        <f aca="true" t="shared" si="5" ref="F50:H54">F51</f>
        <v>10</v>
      </c>
      <c r="G50" s="127">
        <f t="shared" si="5"/>
        <v>50</v>
      </c>
      <c r="H50" s="171">
        <f t="shared" si="5"/>
        <v>10</v>
      </c>
    </row>
    <row r="51" spans="1:8" ht="69" customHeight="1">
      <c r="A51" s="136" t="s">
        <v>187</v>
      </c>
      <c r="B51" s="360"/>
      <c r="C51" s="131" t="s">
        <v>105</v>
      </c>
      <c r="D51" s="132" t="s">
        <v>188</v>
      </c>
      <c r="E51" s="147"/>
      <c r="F51" s="137">
        <f t="shared" si="5"/>
        <v>10</v>
      </c>
      <c r="G51" s="138">
        <f t="shared" si="5"/>
        <v>50</v>
      </c>
      <c r="H51" s="139">
        <f t="shared" si="5"/>
        <v>10</v>
      </c>
    </row>
    <row r="52" spans="1:8" ht="119.25" customHeight="1">
      <c r="A52" s="136" t="s">
        <v>189</v>
      </c>
      <c r="B52" s="360"/>
      <c r="C52" s="131" t="s">
        <v>105</v>
      </c>
      <c r="D52" s="132" t="s">
        <v>190</v>
      </c>
      <c r="E52" s="147"/>
      <c r="F52" s="133">
        <f t="shared" si="5"/>
        <v>10</v>
      </c>
      <c r="G52" s="134">
        <f t="shared" si="5"/>
        <v>50</v>
      </c>
      <c r="H52" s="135">
        <f t="shared" si="5"/>
        <v>10</v>
      </c>
    </row>
    <row r="53" spans="1:8" ht="61.5" customHeight="1">
      <c r="A53" s="136" t="s">
        <v>191</v>
      </c>
      <c r="B53" s="360"/>
      <c r="C53" s="131" t="s">
        <v>105</v>
      </c>
      <c r="D53" s="132" t="s">
        <v>192</v>
      </c>
      <c r="E53" s="147"/>
      <c r="F53" s="133">
        <f t="shared" si="5"/>
        <v>10</v>
      </c>
      <c r="G53" s="134">
        <f t="shared" si="5"/>
        <v>50</v>
      </c>
      <c r="H53" s="135">
        <f t="shared" si="5"/>
        <v>10</v>
      </c>
    </row>
    <row r="54" spans="1:8" ht="54" customHeight="1">
      <c r="A54" s="136" t="s">
        <v>193</v>
      </c>
      <c r="B54" s="360"/>
      <c r="C54" s="132" t="s">
        <v>105</v>
      </c>
      <c r="D54" s="131" t="s">
        <v>194</v>
      </c>
      <c r="E54" s="147" t="s">
        <v>152</v>
      </c>
      <c r="F54" s="133">
        <f t="shared" si="5"/>
        <v>10</v>
      </c>
      <c r="G54" s="134">
        <f t="shared" si="5"/>
        <v>50</v>
      </c>
      <c r="H54" s="135">
        <f t="shared" si="5"/>
        <v>10</v>
      </c>
    </row>
    <row r="55" spans="1:8" ht="25.5">
      <c r="A55" s="141" t="s">
        <v>162</v>
      </c>
      <c r="B55" s="360"/>
      <c r="C55" s="172" t="s">
        <v>105</v>
      </c>
      <c r="D55" s="173" t="s">
        <v>194</v>
      </c>
      <c r="E55" s="174" t="s">
        <v>163</v>
      </c>
      <c r="F55" s="175">
        <v>10</v>
      </c>
      <c r="G55" s="176">
        <v>50</v>
      </c>
      <c r="H55" s="175">
        <v>10</v>
      </c>
    </row>
    <row r="56" spans="1:8" ht="53.25" customHeight="1">
      <c r="A56" s="177" t="s">
        <v>364</v>
      </c>
      <c r="B56" s="360"/>
      <c r="C56" s="178" t="s">
        <v>106</v>
      </c>
      <c r="D56" s="179" t="s">
        <v>195</v>
      </c>
      <c r="E56" s="180"/>
      <c r="F56" s="127">
        <f aca="true" t="shared" si="6" ref="F56:H59">F57</f>
        <v>10</v>
      </c>
      <c r="G56" s="181">
        <f t="shared" si="6"/>
        <v>10</v>
      </c>
      <c r="H56" s="127">
        <f t="shared" si="6"/>
        <v>10</v>
      </c>
    </row>
    <row r="57" spans="1:8" ht="39.75" customHeight="1">
      <c r="A57" s="182" t="s">
        <v>174</v>
      </c>
      <c r="B57" s="360"/>
      <c r="C57" s="147" t="s">
        <v>106</v>
      </c>
      <c r="D57" s="151" t="s">
        <v>183</v>
      </c>
      <c r="E57" s="147"/>
      <c r="F57" s="149">
        <f t="shared" si="6"/>
        <v>10</v>
      </c>
      <c r="G57" s="148">
        <f t="shared" si="6"/>
        <v>10</v>
      </c>
      <c r="H57" s="183">
        <f t="shared" si="6"/>
        <v>10</v>
      </c>
    </row>
    <row r="58" spans="1:8" ht="27" customHeight="1">
      <c r="A58" s="141" t="s">
        <v>157</v>
      </c>
      <c r="B58" s="360"/>
      <c r="C58" s="147" t="s">
        <v>106</v>
      </c>
      <c r="D58" s="151" t="s">
        <v>175</v>
      </c>
      <c r="E58" s="147"/>
      <c r="F58" s="153">
        <f t="shared" si="6"/>
        <v>10</v>
      </c>
      <c r="G58" s="152">
        <f t="shared" si="6"/>
        <v>10</v>
      </c>
      <c r="H58" s="153">
        <f t="shared" si="6"/>
        <v>10</v>
      </c>
    </row>
    <row r="59" spans="1:8" ht="24" customHeight="1">
      <c r="A59" s="161" t="s">
        <v>196</v>
      </c>
      <c r="B59" s="360"/>
      <c r="C59" s="147" t="s">
        <v>106</v>
      </c>
      <c r="D59" s="151" t="s">
        <v>197</v>
      </c>
      <c r="E59" s="147" t="s">
        <v>152</v>
      </c>
      <c r="F59" s="153">
        <f t="shared" si="6"/>
        <v>10</v>
      </c>
      <c r="G59" s="152">
        <f t="shared" si="6"/>
        <v>10</v>
      </c>
      <c r="H59" s="153">
        <f t="shared" si="6"/>
        <v>10</v>
      </c>
    </row>
    <row r="60" spans="1:8" ht="38.25" customHeight="1">
      <c r="A60" s="161" t="s">
        <v>162</v>
      </c>
      <c r="B60" s="360"/>
      <c r="C60" s="147" t="s">
        <v>106</v>
      </c>
      <c r="D60" s="103" t="s">
        <v>197</v>
      </c>
      <c r="E60" s="184">
        <v>240</v>
      </c>
      <c r="F60" s="176">
        <v>10</v>
      </c>
      <c r="G60" s="133">
        <v>10</v>
      </c>
      <c r="H60" s="176">
        <v>10</v>
      </c>
    </row>
    <row r="61" spans="1:8" s="129" customFormat="1" ht="20.25" customHeight="1">
      <c r="A61" s="185" t="s">
        <v>198</v>
      </c>
      <c r="B61" s="360"/>
      <c r="C61" s="186"/>
      <c r="D61" s="90"/>
      <c r="E61" s="187"/>
      <c r="F61" s="72">
        <f>F62</f>
        <v>1864.7</v>
      </c>
      <c r="G61" s="72">
        <f>G62</f>
        <v>1295.2</v>
      </c>
      <c r="H61" s="72">
        <f>H62</f>
        <v>1306.9</v>
      </c>
    </row>
    <row r="62" spans="1:8" ht="13.5">
      <c r="A62" s="188" t="s">
        <v>199</v>
      </c>
      <c r="B62" s="360"/>
      <c r="C62" s="178" t="s">
        <v>110</v>
      </c>
      <c r="D62" s="179" t="s">
        <v>143</v>
      </c>
      <c r="E62" s="170"/>
      <c r="F62" s="181">
        <f>F63+F72+F74+F70+F68</f>
        <v>1864.7</v>
      </c>
      <c r="G62" s="189">
        <f>G63+G72+G74+G70</f>
        <v>1295.2</v>
      </c>
      <c r="H62" s="190">
        <f>H63+H72+H74+H70</f>
        <v>1306.9</v>
      </c>
    </row>
    <row r="63" spans="1:8" ht="74.25" customHeight="1">
      <c r="A63" s="141" t="s">
        <v>200</v>
      </c>
      <c r="B63" s="360"/>
      <c r="C63" s="132" t="s">
        <v>110</v>
      </c>
      <c r="D63" s="191" t="s">
        <v>201</v>
      </c>
      <c r="E63" s="147"/>
      <c r="F63" s="137">
        <f>F64</f>
        <v>154</v>
      </c>
      <c r="G63" s="138">
        <f>G64+G68</f>
        <v>1235.2</v>
      </c>
      <c r="H63" s="135">
        <f>H64+H68</f>
        <v>1246.9</v>
      </c>
    </row>
    <row r="64" spans="1:8" ht="87.75" customHeight="1">
      <c r="A64" s="141" t="s">
        <v>202</v>
      </c>
      <c r="B64" s="360"/>
      <c r="C64" s="132" t="s">
        <v>110</v>
      </c>
      <c r="D64" s="132" t="s">
        <v>203</v>
      </c>
      <c r="E64" s="147"/>
      <c r="F64" s="133">
        <f>F65</f>
        <v>154</v>
      </c>
      <c r="G64" s="134">
        <f>G66</f>
        <v>1230.2</v>
      </c>
      <c r="H64" s="135">
        <f>H65</f>
        <v>1241.9</v>
      </c>
    </row>
    <row r="65" spans="1:8" ht="25.5">
      <c r="A65" s="141" t="s">
        <v>204</v>
      </c>
      <c r="B65" s="360"/>
      <c r="C65" s="132" t="s">
        <v>110</v>
      </c>
      <c r="D65" s="132" t="s">
        <v>205</v>
      </c>
      <c r="E65" s="147"/>
      <c r="F65" s="133">
        <f>F66</f>
        <v>154</v>
      </c>
      <c r="G65" s="134">
        <f>G66</f>
        <v>1230.2</v>
      </c>
      <c r="H65" s="135">
        <f>H66</f>
        <v>1241.9</v>
      </c>
    </row>
    <row r="66" spans="1:8" ht="25.5">
      <c r="A66" s="141" t="s">
        <v>206</v>
      </c>
      <c r="B66" s="360"/>
      <c r="C66" s="132" t="s">
        <v>110</v>
      </c>
      <c r="D66" s="132" t="s">
        <v>207</v>
      </c>
      <c r="E66" s="147" t="s">
        <v>152</v>
      </c>
      <c r="F66" s="133">
        <f>F67</f>
        <v>154</v>
      </c>
      <c r="G66" s="134">
        <f>G67</f>
        <v>1230.2</v>
      </c>
      <c r="H66" s="135">
        <f>H67</f>
        <v>1241.9</v>
      </c>
    </row>
    <row r="67" spans="1:8" ht="25.5">
      <c r="A67" s="141" t="s">
        <v>162</v>
      </c>
      <c r="B67" s="360"/>
      <c r="C67" s="132" t="s">
        <v>110</v>
      </c>
      <c r="D67" s="132" t="s">
        <v>207</v>
      </c>
      <c r="E67" s="147" t="s">
        <v>163</v>
      </c>
      <c r="F67" s="133">
        <v>154</v>
      </c>
      <c r="G67" s="134">
        <v>1230.2</v>
      </c>
      <c r="H67" s="135">
        <v>1241.9</v>
      </c>
    </row>
    <row r="68" spans="1:8" ht="15" customHeight="1">
      <c r="A68" s="141" t="s">
        <v>208</v>
      </c>
      <c r="B68" s="360"/>
      <c r="C68" s="132" t="s">
        <v>110</v>
      </c>
      <c r="D68" s="132" t="s">
        <v>207</v>
      </c>
      <c r="E68" s="147"/>
      <c r="F68" s="137">
        <f>F69</f>
        <v>1.2</v>
      </c>
      <c r="G68" s="138">
        <f>G69</f>
        <v>5</v>
      </c>
      <c r="H68" s="139">
        <f>H69</f>
        <v>5</v>
      </c>
    </row>
    <row r="69" spans="1:8" ht="15" customHeight="1">
      <c r="A69" s="141" t="s">
        <v>166</v>
      </c>
      <c r="B69" s="360"/>
      <c r="C69" s="132" t="s">
        <v>110</v>
      </c>
      <c r="D69" s="132" t="s">
        <v>207</v>
      </c>
      <c r="E69" s="147" t="s">
        <v>167</v>
      </c>
      <c r="F69" s="133">
        <v>1.2</v>
      </c>
      <c r="G69" s="134">
        <v>5</v>
      </c>
      <c r="H69" s="135">
        <v>5</v>
      </c>
    </row>
    <row r="70" spans="1:8" s="194" customFormat="1" ht="25.5">
      <c r="A70" s="192" t="s">
        <v>209</v>
      </c>
      <c r="B70" s="360"/>
      <c r="C70" s="147" t="s">
        <v>110</v>
      </c>
      <c r="D70" s="147" t="s">
        <v>210</v>
      </c>
      <c r="E70" s="147"/>
      <c r="F70" s="162">
        <f>F71</f>
        <v>20</v>
      </c>
      <c r="G70" s="149">
        <f>G71</f>
        <v>20</v>
      </c>
      <c r="H70" s="195">
        <f>H71</f>
        <v>20</v>
      </c>
    </row>
    <row r="71" spans="1:8" s="194" customFormat="1" ht="25.5">
      <c r="A71" s="192" t="s">
        <v>162</v>
      </c>
      <c r="B71" s="360"/>
      <c r="C71" s="147" t="s">
        <v>110</v>
      </c>
      <c r="D71" s="151" t="s">
        <v>210</v>
      </c>
      <c r="E71" s="147" t="s">
        <v>163</v>
      </c>
      <c r="F71" s="152">
        <v>20</v>
      </c>
      <c r="G71" s="153">
        <v>20</v>
      </c>
      <c r="H71" s="193">
        <v>20</v>
      </c>
    </row>
    <row r="72" spans="1:8" s="194" customFormat="1" ht="62.25" customHeight="1">
      <c r="A72" s="192" t="s">
        <v>211</v>
      </c>
      <c r="B72" s="360"/>
      <c r="C72" s="147" t="s">
        <v>110</v>
      </c>
      <c r="D72" s="151" t="s">
        <v>212</v>
      </c>
      <c r="E72" s="147"/>
      <c r="F72" s="162">
        <f>F73</f>
        <v>570.2</v>
      </c>
      <c r="G72" s="149">
        <f>G73</f>
        <v>20</v>
      </c>
      <c r="H72" s="195">
        <f>H73</f>
        <v>20</v>
      </c>
    </row>
    <row r="73" spans="1:8" s="194" customFormat="1" ht="36.75" customHeight="1">
      <c r="A73" s="192" t="s">
        <v>162</v>
      </c>
      <c r="B73" s="360"/>
      <c r="C73" s="147" t="s">
        <v>110</v>
      </c>
      <c r="D73" s="151" t="s">
        <v>212</v>
      </c>
      <c r="E73" s="147" t="s">
        <v>163</v>
      </c>
      <c r="F73" s="152">
        <v>570.2</v>
      </c>
      <c r="G73" s="153">
        <v>20</v>
      </c>
      <c r="H73" s="193">
        <v>20</v>
      </c>
    </row>
    <row r="74" spans="1:8" s="194" customFormat="1" ht="76.5">
      <c r="A74" s="196" t="s">
        <v>213</v>
      </c>
      <c r="B74" s="360"/>
      <c r="C74" s="147" t="s">
        <v>110</v>
      </c>
      <c r="D74" s="151" t="s">
        <v>214</v>
      </c>
      <c r="E74" s="147"/>
      <c r="F74" s="162">
        <f>F75</f>
        <v>1119.3</v>
      </c>
      <c r="G74" s="149">
        <f>G75</f>
        <v>20</v>
      </c>
      <c r="H74" s="195">
        <f>H75</f>
        <v>20</v>
      </c>
    </row>
    <row r="75" spans="1:8" s="194" customFormat="1" ht="25.5">
      <c r="A75" s="197" t="s">
        <v>162</v>
      </c>
      <c r="B75" s="360"/>
      <c r="C75" s="198" t="s">
        <v>110</v>
      </c>
      <c r="D75" s="199" t="s">
        <v>214</v>
      </c>
      <c r="E75" s="198" t="s">
        <v>163</v>
      </c>
      <c r="F75" s="152">
        <f>'Функциональная 21'!F75</f>
        <v>1119.3</v>
      </c>
      <c r="G75" s="200">
        <v>20</v>
      </c>
      <c r="H75" s="193">
        <v>20</v>
      </c>
    </row>
    <row r="76" spans="1:8" ht="15.75">
      <c r="A76" s="201" t="s">
        <v>215</v>
      </c>
      <c r="B76" s="360"/>
      <c r="C76" s="202"/>
      <c r="D76" s="203"/>
      <c r="E76" s="204"/>
      <c r="F76" s="205">
        <f>F77+F87+F95</f>
        <v>300</v>
      </c>
      <c r="G76" s="205">
        <f>G77+G87+G95</f>
        <v>173.5</v>
      </c>
      <c r="H76" s="72">
        <f>H77+H87+H95</f>
        <v>70</v>
      </c>
    </row>
    <row r="77" spans="1:8" ht="25.5" customHeight="1">
      <c r="A77" s="206" t="s">
        <v>113</v>
      </c>
      <c r="B77" s="360"/>
      <c r="C77" s="159" t="s">
        <v>114</v>
      </c>
      <c r="D77" s="159" t="s">
        <v>143</v>
      </c>
      <c r="E77" s="207"/>
      <c r="F77" s="208">
        <f>F78+F83</f>
        <v>100</v>
      </c>
      <c r="G77" s="160">
        <f>G78+G83</f>
        <v>50</v>
      </c>
      <c r="H77" s="128">
        <f>H78+H83</f>
        <v>10</v>
      </c>
    </row>
    <row r="78" spans="1:8" s="194" customFormat="1" ht="79.5" customHeight="1">
      <c r="A78" s="161" t="s">
        <v>216</v>
      </c>
      <c r="B78" s="360"/>
      <c r="C78" s="147" t="s">
        <v>114</v>
      </c>
      <c r="D78" s="147" t="s">
        <v>217</v>
      </c>
      <c r="E78" s="209"/>
      <c r="F78" s="148">
        <f aca="true" t="shared" si="7" ref="F78:H81">F79</f>
        <v>80</v>
      </c>
      <c r="G78" s="149">
        <f t="shared" si="7"/>
        <v>50</v>
      </c>
      <c r="H78" s="195">
        <f t="shared" si="7"/>
        <v>10</v>
      </c>
    </row>
    <row r="79" spans="1:8" ht="93.75" customHeight="1">
      <c r="A79" s="155" t="s">
        <v>218</v>
      </c>
      <c r="B79" s="360"/>
      <c r="C79" s="151" t="s">
        <v>114</v>
      </c>
      <c r="D79" s="151" t="s">
        <v>219</v>
      </c>
      <c r="E79" s="151"/>
      <c r="F79" s="152">
        <f t="shared" si="7"/>
        <v>80</v>
      </c>
      <c r="G79" s="153">
        <f t="shared" si="7"/>
        <v>50</v>
      </c>
      <c r="H79" s="135">
        <f t="shared" si="7"/>
        <v>10</v>
      </c>
    </row>
    <row r="80" spans="1:8" ht="40.5" customHeight="1">
      <c r="A80" s="196" t="s">
        <v>220</v>
      </c>
      <c r="B80" s="360"/>
      <c r="C80" s="147" t="s">
        <v>114</v>
      </c>
      <c r="D80" s="147" t="s">
        <v>221</v>
      </c>
      <c r="E80" s="147"/>
      <c r="F80" s="152">
        <f t="shared" si="7"/>
        <v>80</v>
      </c>
      <c r="G80" s="153">
        <f t="shared" si="7"/>
        <v>50</v>
      </c>
      <c r="H80" s="135">
        <f t="shared" si="7"/>
        <v>10</v>
      </c>
    </row>
    <row r="81" spans="1:8" ht="108" customHeight="1">
      <c r="A81" s="196" t="s">
        <v>222</v>
      </c>
      <c r="B81" s="360"/>
      <c r="C81" s="147" t="s">
        <v>114</v>
      </c>
      <c r="D81" s="147" t="s">
        <v>223</v>
      </c>
      <c r="E81" s="147" t="s">
        <v>152</v>
      </c>
      <c r="F81" s="152">
        <f t="shared" si="7"/>
        <v>80</v>
      </c>
      <c r="G81" s="153">
        <f t="shared" si="7"/>
        <v>50</v>
      </c>
      <c r="H81" s="135">
        <f t="shared" si="7"/>
        <v>10</v>
      </c>
    </row>
    <row r="82" spans="1:8" ht="25.5">
      <c r="A82" s="161" t="s">
        <v>162</v>
      </c>
      <c r="B82" s="360"/>
      <c r="C82" s="147" t="s">
        <v>114</v>
      </c>
      <c r="D82" s="147" t="s">
        <v>223</v>
      </c>
      <c r="E82" s="147" t="s">
        <v>163</v>
      </c>
      <c r="F82" s="152">
        <v>80</v>
      </c>
      <c r="G82" s="153">
        <v>50</v>
      </c>
      <c r="H82" s="135">
        <v>10</v>
      </c>
    </row>
    <row r="83" spans="1:8" ht="48.75" customHeight="1">
      <c r="A83" s="196" t="s">
        <v>174</v>
      </c>
      <c r="B83" s="360"/>
      <c r="C83" s="147" t="s">
        <v>114</v>
      </c>
      <c r="D83" s="147" t="s">
        <v>224</v>
      </c>
      <c r="E83" s="147"/>
      <c r="F83" s="148">
        <f aca="true" t="shared" si="8" ref="F83:H85">F84</f>
        <v>20</v>
      </c>
      <c r="G83" s="149">
        <f t="shared" si="8"/>
        <v>0</v>
      </c>
      <c r="H83" s="139">
        <f t="shared" si="8"/>
        <v>0</v>
      </c>
    </row>
    <row r="84" spans="1:8" ht="18" customHeight="1">
      <c r="A84" s="196" t="s">
        <v>157</v>
      </c>
      <c r="B84" s="360"/>
      <c r="C84" s="147" t="s">
        <v>114</v>
      </c>
      <c r="D84" s="147" t="s">
        <v>224</v>
      </c>
      <c r="E84" s="147"/>
      <c r="F84" s="152">
        <f t="shared" si="8"/>
        <v>20</v>
      </c>
      <c r="G84" s="153">
        <f t="shared" si="8"/>
        <v>0</v>
      </c>
      <c r="H84" s="135">
        <f t="shared" si="8"/>
        <v>0</v>
      </c>
    </row>
    <row r="85" spans="1:8" ht="17.25" customHeight="1">
      <c r="A85" s="196" t="s">
        <v>225</v>
      </c>
      <c r="B85" s="360"/>
      <c r="C85" s="147" t="s">
        <v>114</v>
      </c>
      <c r="D85" s="147" t="s">
        <v>224</v>
      </c>
      <c r="E85" s="147" t="s">
        <v>152</v>
      </c>
      <c r="F85" s="152">
        <f t="shared" si="8"/>
        <v>20</v>
      </c>
      <c r="G85" s="153">
        <f t="shared" si="8"/>
        <v>0</v>
      </c>
      <c r="H85" s="135">
        <f t="shared" si="8"/>
        <v>0</v>
      </c>
    </row>
    <row r="86" spans="1:8" ht="48.75" customHeight="1">
      <c r="A86" s="196" t="s">
        <v>162</v>
      </c>
      <c r="B86" s="360"/>
      <c r="C86" s="174" t="s">
        <v>114</v>
      </c>
      <c r="D86" s="174" t="s">
        <v>224</v>
      </c>
      <c r="E86" s="174" t="s">
        <v>163</v>
      </c>
      <c r="F86" s="200">
        <v>20</v>
      </c>
      <c r="G86" s="200">
        <v>0</v>
      </c>
      <c r="H86" s="135">
        <v>0</v>
      </c>
    </row>
    <row r="87" spans="1:8" s="129" customFormat="1" ht="25.5" customHeight="1">
      <c r="A87" s="210" t="s">
        <v>115</v>
      </c>
      <c r="B87" s="360"/>
      <c r="C87" s="211" t="s">
        <v>116</v>
      </c>
      <c r="D87" s="159" t="s">
        <v>143</v>
      </c>
      <c r="E87" s="180"/>
      <c r="F87" s="212">
        <f>F88+F92</f>
        <v>100</v>
      </c>
      <c r="G87" s="160">
        <f>G88+G92</f>
        <v>50</v>
      </c>
      <c r="H87" s="128">
        <f>H88+H92</f>
        <v>10</v>
      </c>
    </row>
    <row r="88" spans="1:8" ht="39.75" customHeight="1">
      <c r="A88" s="182" t="s">
        <v>174</v>
      </c>
      <c r="B88" s="360"/>
      <c r="C88" s="151" t="s">
        <v>116</v>
      </c>
      <c r="D88" s="151" t="s">
        <v>183</v>
      </c>
      <c r="E88" s="147"/>
      <c r="F88" s="148">
        <f aca="true" t="shared" si="9" ref="F88:H90">F89</f>
        <v>50</v>
      </c>
      <c r="G88" s="149">
        <f t="shared" si="9"/>
        <v>20</v>
      </c>
      <c r="H88" s="139">
        <f t="shared" si="9"/>
        <v>5</v>
      </c>
    </row>
    <row r="89" spans="1:8" ht="27" customHeight="1">
      <c r="A89" s="141" t="s">
        <v>157</v>
      </c>
      <c r="B89" s="360"/>
      <c r="C89" s="151" t="s">
        <v>116</v>
      </c>
      <c r="D89" s="151" t="s">
        <v>175</v>
      </c>
      <c r="E89" s="147"/>
      <c r="F89" s="152">
        <f t="shared" si="9"/>
        <v>50</v>
      </c>
      <c r="G89" s="153">
        <f t="shared" si="9"/>
        <v>20</v>
      </c>
      <c r="H89" s="135">
        <f t="shared" si="9"/>
        <v>5</v>
      </c>
    </row>
    <row r="90" spans="1:8" ht="24" customHeight="1">
      <c r="A90" s="161" t="s">
        <v>226</v>
      </c>
      <c r="B90" s="360"/>
      <c r="C90" s="151" t="s">
        <v>116</v>
      </c>
      <c r="D90" s="151" t="s">
        <v>227</v>
      </c>
      <c r="E90" s="147" t="s">
        <v>152</v>
      </c>
      <c r="F90" s="152">
        <f t="shared" si="9"/>
        <v>50</v>
      </c>
      <c r="G90" s="153">
        <f t="shared" si="9"/>
        <v>20</v>
      </c>
      <c r="H90" s="135">
        <f t="shared" si="9"/>
        <v>5</v>
      </c>
    </row>
    <row r="91" spans="1:8" ht="38.25" customHeight="1">
      <c r="A91" s="161" t="s">
        <v>162</v>
      </c>
      <c r="B91" s="360"/>
      <c r="C91" s="151" t="s">
        <v>116</v>
      </c>
      <c r="D91" s="213" t="s">
        <v>227</v>
      </c>
      <c r="E91" s="184">
        <v>240</v>
      </c>
      <c r="F91" s="133">
        <v>50</v>
      </c>
      <c r="G91" s="134">
        <v>20</v>
      </c>
      <c r="H91" s="135">
        <v>5</v>
      </c>
    </row>
    <row r="92" spans="1:8" ht="38.25" customHeight="1">
      <c r="A92" s="141" t="s">
        <v>228</v>
      </c>
      <c r="B92" s="360"/>
      <c r="C92" s="154" t="s">
        <v>116</v>
      </c>
      <c r="D92" s="213" t="s">
        <v>229</v>
      </c>
      <c r="E92" s="184"/>
      <c r="F92" s="137">
        <f>F93</f>
        <v>50</v>
      </c>
      <c r="G92" s="138">
        <f>G93</f>
        <v>30</v>
      </c>
      <c r="H92" s="139">
        <f>H93</f>
        <v>5</v>
      </c>
    </row>
    <row r="93" spans="1:8" ht="41.25" customHeight="1">
      <c r="A93" s="214" t="s">
        <v>230</v>
      </c>
      <c r="B93" s="360"/>
      <c r="C93" s="147" t="s">
        <v>116</v>
      </c>
      <c r="D93" s="103" t="s">
        <v>229</v>
      </c>
      <c r="E93" s="184">
        <v>810</v>
      </c>
      <c r="F93" s="175">
        <v>50</v>
      </c>
      <c r="G93" s="176">
        <v>30</v>
      </c>
      <c r="H93" s="175">
        <v>5</v>
      </c>
    </row>
    <row r="94" spans="1:8" ht="13.5">
      <c r="A94" s="215" t="s">
        <v>117</v>
      </c>
      <c r="B94" s="360"/>
      <c r="C94" s="159" t="s">
        <v>118</v>
      </c>
      <c r="D94" s="216" t="s">
        <v>195</v>
      </c>
      <c r="E94" s="217"/>
      <c r="F94" s="128">
        <f>F95</f>
        <v>100</v>
      </c>
      <c r="G94" s="218">
        <f>G95</f>
        <v>73.5</v>
      </c>
      <c r="H94" s="127">
        <f>H95</f>
        <v>50</v>
      </c>
    </row>
    <row r="95" spans="1:8" s="221" customFormat="1" ht="21" customHeight="1">
      <c r="A95" s="141" t="s">
        <v>157</v>
      </c>
      <c r="B95" s="360"/>
      <c r="C95" s="191" t="s">
        <v>118</v>
      </c>
      <c r="D95" s="132" t="s">
        <v>231</v>
      </c>
      <c r="E95" s="191"/>
      <c r="F95" s="219">
        <f>F96+F98</f>
        <v>100</v>
      </c>
      <c r="G95" s="220">
        <f>G96+G98</f>
        <v>73.5</v>
      </c>
      <c r="H95" s="219">
        <f>H96+H98</f>
        <v>50</v>
      </c>
    </row>
    <row r="96" spans="1:8" ht="36" customHeight="1">
      <c r="A96" s="141" t="s">
        <v>232</v>
      </c>
      <c r="B96" s="360"/>
      <c r="C96" s="132" t="s">
        <v>118</v>
      </c>
      <c r="D96" s="222" t="s">
        <v>233</v>
      </c>
      <c r="E96" s="131" t="s">
        <v>152</v>
      </c>
      <c r="F96" s="137">
        <f>F97</f>
        <v>90</v>
      </c>
      <c r="G96" s="138">
        <f>G97</f>
        <v>63.5</v>
      </c>
      <c r="H96" s="139">
        <f>H97</f>
        <v>30</v>
      </c>
    </row>
    <row r="97" spans="1:8" ht="48" customHeight="1">
      <c r="A97" s="223" t="s">
        <v>162</v>
      </c>
      <c r="B97" s="360"/>
      <c r="C97" s="131" t="s">
        <v>234</v>
      </c>
      <c r="D97" s="132" t="s">
        <v>233</v>
      </c>
      <c r="E97" s="132" t="s">
        <v>163</v>
      </c>
      <c r="F97" s="135">
        <v>90</v>
      </c>
      <c r="G97" s="134">
        <v>63.5</v>
      </c>
      <c r="H97" s="135">
        <v>30</v>
      </c>
    </row>
    <row r="98" spans="1:8" ht="48" customHeight="1">
      <c r="A98" s="223" t="s">
        <v>235</v>
      </c>
      <c r="B98" s="360"/>
      <c r="C98" s="222" t="s">
        <v>118</v>
      </c>
      <c r="D98" s="131" t="s">
        <v>236</v>
      </c>
      <c r="E98" s="131" t="s">
        <v>152</v>
      </c>
      <c r="F98" s="137">
        <f>F99</f>
        <v>10</v>
      </c>
      <c r="G98" s="138">
        <f>G99</f>
        <v>10</v>
      </c>
      <c r="H98" s="139">
        <f>H99</f>
        <v>20</v>
      </c>
    </row>
    <row r="99" spans="1:8" ht="48" customHeight="1">
      <c r="A99" s="224" t="s">
        <v>162</v>
      </c>
      <c r="B99" s="360"/>
      <c r="C99" s="225" t="s">
        <v>118</v>
      </c>
      <c r="D99" s="173" t="s">
        <v>236</v>
      </c>
      <c r="E99" s="172" t="s">
        <v>163</v>
      </c>
      <c r="F99" s="176">
        <v>10</v>
      </c>
      <c r="G99" s="134">
        <v>10</v>
      </c>
      <c r="H99" s="135">
        <v>20</v>
      </c>
    </row>
    <row r="100" spans="1:8" ht="29.25" customHeight="1">
      <c r="A100" s="226" t="s">
        <v>237</v>
      </c>
      <c r="B100" s="360"/>
      <c r="C100" s="227"/>
      <c r="D100" s="95"/>
      <c r="E100" s="228"/>
      <c r="F100" s="72">
        <f>F101</f>
        <v>992.8</v>
      </c>
      <c r="G100" s="72">
        <f>G101</f>
        <v>8615.300000000001</v>
      </c>
      <c r="H100" s="229">
        <f>H101</f>
        <v>618.9</v>
      </c>
    </row>
    <row r="101" spans="1:8" s="221" customFormat="1" ht="42" customHeight="1">
      <c r="A101" s="130" t="s">
        <v>121</v>
      </c>
      <c r="B101" s="360"/>
      <c r="C101" s="124" t="s">
        <v>122</v>
      </c>
      <c r="D101" s="124" t="s">
        <v>143</v>
      </c>
      <c r="E101" s="124"/>
      <c r="F101" s="127">
        <f>F102+F109+F107</f>
        <v>992.8</v>
      </c>
      <c r="G101" s="127">
        <f>G107+G109+G102+G113</f>
        <v>8615.300000000001</v>
      </c>
      <c r="H101" s="128">
        <f>H102+H107+H109</f>
        <v>618.9</v>
      </c>
    </row>
    <row r="102" spans="1:8" ht="51">
      <c r="A102" s="230" t="s">
        <v>238</v>
      </c>
      <c r="B102" s="360"/>
      <c r="C102" s="231" t="s">
        <v>122</v>
      </c>
      <c r="D102" s="191" t="s">
        <v>239</v>
      </c>
      <c r="E102" s="132"/>
      <c r="F102" s="220">
        <f aca="true" t="shared" si="10" ref="F102:H105">F103</f>
        <v>340</v>
      </c>
      <c r="G102" s="134">
        <f t="shared" si="10"/>
        <v>346.7</v>
      </c>
      <c r="H102" s="135">
        <f t="shared" si="10"/>
        <v>458.9</v>
      </c>
    </row>
    <row r="103" spans="1:8" ht="105" customHeight="1">
      <c r="A103" s="232" t="s">
        <v>240</v>
      </c>
      <c r="B103" s="360"/>
      <c r="C103" s="131" t="s">
        <v>122</v>
      </c>
      <c r="D103" s="132" t="s">
        <v>241</v>
      </c>
      <c r="E103" s="132"/>
      <c r="F103" s="133">
        <f t="shared" si="10"/>
        <v>340</v>
      </c>
      <c r="G103" s="134">
        <f t="shared" si="10"/>
        <v>346.7</v>
      </c>
      <c r="H103" s="135">
        <f t="shared" si="10"/>
        <v>458.9</v>
      </c>
    </row>
    <row r="104" spans="1:8" ht="38.25">
      <c r="A104" s="232" t="s">
        <v>242</v>
      </c>
      <c r="B104" s="360"/>
      <c r="C104" s="131" t="s">
        <v>122</v>
      </c>
      <c r="D104" s="132" t="s">
        <v>243</v>
      </c>
      <c r="E104" s="132"/>
      <c r="F104" s="133">
        <f t="shared" si="10"/>
        <v>340</v>
      </c>
      <c r="G104" s="134">
        <f t="shared" si="10"/>
        <v>346.7</v>
      </c>
      <c r="H104" s="135">
        <f t="shared" si="10"/>
        <v>458.9</v>
      </c>
    </row>
    <row r="105" spans="1:8" ht="25.5">
      <c r="A105" s="232" t="s">
        <v>244</v>
      </c>
      <c r="B105" s="360"/>
      <c r="C105" s="233" t="s">
        <v>122</v>
      </c>
      <c r="D105" s="131" t="s">
        <v>245</v>
      </c>
      <c r="E105" s="132" t="s">
        <v>152</v>
      </c>
      <c r="F105" s="133">
        <f t="shared" si="10"/>
        <v>340</v>
      </c>
      <c r="G105" s="134">
        <f t="shared" si="10"/>
        <v>346.7</v>
      </c>
      <c r="H105" s="135">
        <f t="shared" si="10"/>
        <v>458.9</v>
      </c>
    </row>
    <row r="106" spans="1:8" ht="42.75" customHeight="1">
      <c r="A106" s="232" t="s">
        <v>246</v>
      </c>
      <c r="B106" s="360"/>
      <c r="C106" s="233" t="s">
        <v>122</v>
      </c>
      <c r="D106" s="131" t="s">
        <v>245</v>
      </c>
      <c r="E106" s="132" t="s">
        <v>247</v>
      </c>
      <c r="F106" s="133">
        <v>340</v>
      </c>
      <c r="G106" s="134">
        <v>346.7</v>
      </c>
      <c r="H106" s="135">
        <v>458.9</v>
      </c>
    </row>
    <row r="107" spans="1:8" s="194" customFormat="1" ht="66" customHeight="1">
      <c r="A107" s="196" t="s">
        <v>248</v>
      </c>
      <c r="B107" s="360"/>
      <c r="C107" s="154" t="s">
        <v>122</v>
      </c>
      <c r="D107" s="151" t="s">
        <v>249</v>
      </c>
      <c r="E107" s="147" t="s">
        <v>152</v>
      </c>
      <c r="F107" s="162">
        <f>F108</f>
        <v>572.8</v>
      </c>
      <c r="G107" s="149">
        <f>G108</f>
        <v>100</v>
      </c>
      <c r="H107" s="195">
        <f>H108</f>
        <v>100</v>
      </c>
    </row>
    <row r="108" spans="1:8" s="194" customFormat="1" ht="66" customHeight="1">
      <c r="A108" s="234" t="s">
        <v>246</v>
      </c>
      <c r="B108" s="360"/>
      <c r="C108" s="147" t="s">
        <v>122</v>
      </c>
      <c r="D108" s="147" t="s">
        <v>250</v>
      </c>
      <c r="E108" s="147" t="s">
        <v>247</v>
      </c>
      <c r="F108" s="152">
        <v>572.8</v>
      </c>
      <c r="G108" s="153">
        <v>100</v>
      </c>
      <c r="H108" s="193">
        <v>100</v>
      </c>
    </row>
    <row r="109" spans="1:8" ht="39.75" customHeight="1">
      <c r="A109" s="235" t="s">
        <v>174</v>
      </c>
      <c r="B109" s="360"/>
      <c r="C109" s="132" t="s">
        <v>122</v>
      </c>
      <c r="D109" s="132" t="s">
        <v>251</v>
      </c>
      <c r="E109" s="132"/>
      <c r="F109" s="137">
        <f aca="true" t="shared" si="11" ref="F109:H111">F110</f>
        <v>80</v>
      </c>
      <c r="G109" s="138">
        <f t="shared" si="11"/>
        <v>20</v>
      </c>
      <c r="H109" s="139">
        <f t="shared" si="11"/>
        <v>60</v>
      </c>
    </row>
    <row r="110" spans="1:8" ht="32.25" customHeight="1">
      <c r="A110" s="235" t="s">
        <v>148</v>
      </c>
      <c r="B110" s="360"/>
      <c r="C110" s="132" t="s">
        <v>122</v>
      </c>
      <c r="D110" s="132" t="s">
        <v>251</v>
      </c>
      <c r="E110" s="132"/>
      <c r="F110" s="133">
        <f t="shared" si="11"/>
        <v>80</v>
      </c>
      <c r="G110" s="134">
        <f t="shared" si="11"/>
        <v>20</v>
      </c>
      <c r="H110" s="135">
        <f t="shared" si="11"/>
        <v>60</v>
      </c>
    </row>
    <row r="111" spans="1:8" ht="44.25" customHeight="1">
      <c r="A111" s="234" t="s">
        <v>252</v>
      </c>
      <c r="B111" s="360"/>
      <c r="C111" s="132" t="s">
        <v>122</v>
      </c>
      <c r="D111" s="132" t="s">
        <v>251</v>
      </c>
      <c r="E111" s="132" t="s">
        <v>152</v>
      </c>
      <c r="F111" s="133">
        <f t="shared" si="11"/>
        <v>80</v>
      </c>
      <c r="G111" s="134">
        <f t="shared" si="11"/>
        <v>20</v>
      </c>
      <c r="H111" s="135">
        <f t="shared" si="11"/>
        <v>60</v>
      </c>
    </row>
    <row r="112" spans="1:8" ht="42.75" customHeight="1">
      <c r="A112" s="235" t="s">
        <v>162</v>
      </c>
      <c r="B112" s="360"/>
      <c r="C112" s="131" t="s">
        <v>122</v>
      </c>
      <c r="D112" s="132" t="s">
        <v>251</v>
      </c>
      <c r="E112" s="131" t="s">
        <v>247</v>
      </c>
      <c r="F112" s="135">
        <v>80</v>
      </c>
      <c r="G112" s="134">
        <v>20</v>
      </c>
      <c r="H112" s="135">
        <v>60</v>
      </c>
    </row>
    <row r="113" spans="1:8" ht="42.75" customHeight="1">
      <c r="A113" s="234" t="s">
        <v>262</v>
      </c>
      <c r="B113" s="360"/>
      <c r="C113" s="131" t="s">
        <v>122</v>
      </c>
      <c r="D113" s="147" t="s">
        <v>265</v>
      </c>
      <c r="E113" s="131"/>
      <c r="F113" s="138">
        <f aca="true" t="shared" si="12" ref="F113:H115">F114</f>
        <v>0</v>
      </c>
      <c r="G113" s="138">
        <f t="shared" si="12"/>
        <v>8148.6</v>
      </c>
      <c r="H113" s="139">
        <f t="shared" si="12"/>
        <v>0</v>
      </c>
    </row>
    <row r="114" spans="1:8" ht="42.75" customHeight="1">
      <c r="A114" s="234" t="s">
        <v>263</v>
      </c>
      <c r="B114" s="360"/>
      <c r="C114" s="131" t="s">
        <v>122</v>
      </c>
      <c r="D114" s="147" t="s">
        <v>266</v>
      </c>
      <c r="E114" s="131"/>
      <c r="F114" s="251">
        <f t="shared" si="12"/>
        <v>0</v>
      </c>
      <c r="G114" s="134">
        <f t="shared" si="12"/>
        <v>8148.6</v>
      </c>
      <c r="H114" s="135">
        <f t="shared" si="12"/>
        <v>0</v>
      </c>
    </row>
    <row r="115" spans="1:13" ht="42.75" customHeight="1">
      <c r="A115" s="234" t="s">
        <v>264</v>
      </c>
      <c r="B115" s="360"/>
      <c r="C115" s="131" t="s">
        <v>122</v>
      </c>
      <c r="D115" s="147" t="s">
        <v>266</v>
      </c>
      <c r="E115" s="131" t="s">
        <v>152</v>
      </c>
      <c r="F115" s="251">
        <f t="shared" si="12"/>
        <v>0</v>
      </c>
      <c r="G115" s="134">
        <f t="shared" si="12"/>
        <v>8148.6</v>
      </c>
      <c r="H115" s="135">
        <f t="shared" si="12"/>
        <v>0</v>
      </c>
      <c r="M115" s="252"/>
    </row>
    <row r="116" spans="1:8" ht="42.75" customHeight="1">
      <c r="A116" s="234" t="s">
        <v>264</v>
      </c>
      <c r="B116" s="360"/>
      <c r="C116" s="131" t="s">
        <v>122</v>
      </c>
      <c r="D116" s="147" t="s">
        <v>266</v>
      </c>
      <c r="E116" s="173" t="s">
        <v>267</v>
      </c>
      <c r="F116" s="176">
        <v>0</v>
      </c>
      <c r="G116" s="176">
        <v>8148.6</v>
      </c>
      <c r="H116" s="135">
        <v>0</v>
      </c>
    </row>
    <row r="117" spans="1:8" ht="30.75" customHeight="1">
      <c r="A117" s="236" t="s">
        <v>123</v>
      </c>
      <c r="B117" s="360"/>
      <c r="C117" s="124"/>
      <c r="D117" s="125"/>
      <c r="E117" s="179"/>
      <c r="F117" s="127">
        <f aca="true" t="shared" si="13" ref="F117:H121">F118</f>
        <v>569</v>
      </c>
      <c r="G117" s="127">
        <f t="shared" si="13"/>
        <v>592</v>
      </c>
      <c r="H117" s="128">
        <f t="shared" si="13"/>
        <v>616</v>
      </c>
    </row>
    <row r="118" spans="1:8" ht="42" customHeight="1">
      <c r="A118" s="237" t="s">
        <v>253</v>
      </c>
      <c r="B118" s="360"/>
      <c r="C118" s="90" t="s">
        <v>126</v>
      </c>
      <c r="D118" s="125" t="s">
        <v>143</v>
      </c>
      <c r="E118" s="125"/>
      <c r="F118" s="128">
        <f t="shared" si="13"/>
        <v>569</v>
      </c>
      <c r="G118" s="189">
        <f t="shared" si="13"/>
        <v>592</v>
      </c>
      <c r="H118" s="190">
        <f t="shared" si="13"/>
        <v>616</v>
      </c>
    </row>
    <row r="119" spans="1:8" s="129" customFormat="1" ht="36.75" customHeight="1">
      <c r="A119" s="182" t="s">
        <v>174</v>
      </c>
      <c r="B119" s="360"/>
      <c r="C119" s="131" t="s">
        <v>126</v>
      </c>
      <c r="D119" s="132" t="s">
        <v>183</v>
      </c>
      <c r="E119" s="132"/>
      <c r="F119" s="133">
        <f t="shared" si="13"/>
        <v>569</v>
      </c>
      <c r="G119" s="134">
        <f t="shared" si="13"/>
        <v>592</v>
      </c>
      <c r="H119" s="135">
        <f t="shared" si="13"/>
        <v>616</v>
      </c>
    </row>
    <row r="120" spans="1:8" s="168" customFormat="1" ht="23.25" customHeight="1">
      <c r="A120" s="223" t="s">
        <v>157</v>
      </c>
      <c r="B120" s="360"/>
      <c r="C120" s="131" t="s">
        <v>126</v>
      </c>
      <c r="D120" s="132" t="s">
        <v>231</v>
      </c>
      <c r="E120" s="132"/>
      <c r="F120" s="133">
        <f t="shared" si="13"/>
        <v>569</v>
      </c>
      <c r="G120" s="134">
        <f t="shared" si="13"/>
        <v>592</v>
      </c>
      <c r="H120" s="135">
        <f t="shared" si="13"/>
        <v>616</v>
      </c>
    </row>
    <row r="121" spans="1:8" s="168" customFormat="1" ht="39">
      <c r="A121" s="232" t="s">
        <v>254</v>
      </c>
      <c r="B121" s="360"/>
      <c r="C121" s="131" t="s">
        <v>126</v>
      </c>
      <c r="D121" s="132" t="s">
        <v>255</v>
      </c>
      <c r="E121" s="132" t="s">
        <v>152</v>
      </c>
      <c r="F121" s="133">
        <f t="shared" si="13"/>
        <v>569</v>
      </c>
      <c r="G121" s="134">
        <f t="shared" si="13"/>
        <v>592</v>
      </c>
      <c r="H121" s="135">
        <f t="shared" si="13"/>
        <v>616</v>
      </c>
    </row>
    <row r="122" spans="1:8" s="168" customFormat="1" ht="26.25" customHeight="1">
      <c r="A122" s="238" t="s">
        <v>256</v>
      </c>
      <c r="B122" s="361"/>
      <c r="C122" s="173" t="s">
        <v>126</v>
      </c>
      <c r="D122" s="172" t="s">
        <v>255</v>
      </c>
      <c r="E122" s="172" t="s">
        <v>257</v>
      </c>
      <c r="F122" s="175">
        <v>569</v>
      </c>
      <c r="G122" s="134">
        <v>592</v>
      </c>
      <c r="H122" s="135">
        <v>616</v>
      </c>
    </row>
    <row r="123" spans="1:8" s="168" customFormat="1" ht="26.25" customHeight="1">
      <c r="A123" s="362" t="s">
        <v>127</v>
      </c>
      <c r="B123" s="363"/>
      <c r="C123" s="363"/>
      <c r="D123" s="363"/>
      <c r="E123" s="364"/>
      <c r="F123" s="175"/>
      <c r="G123" s="239">
        <v>176</v>
      </c>
      <c r="H123" s="171">
        <v>363</v>
      </c>
    </row>
    <row r="124" spans="1:8" s="168" customFormat="1" ht="45" customHeight="1">
      <c r="A124" s="365" t="s">
        <v>258</v>
      </c>
      <c r="B124" s="366"/>
      <c r="C124" s="366"/>
      <c r="D124" s="366"/>
      <c r="E124" s="366"/>
      <c r="F124" s="240">
        <f>F117+F100+F76+F61+F49+F17+F43</f>
        <v>8773.4</v>
      </c>
      <c r="G124" s="240">
        <f>G117+G100+G76+G61+G49+G17+G43+G123</f>
        <v>15308.200000000003</v>
      </c>
      <c r="H124" s="241">
        <f>H117+H100+H76+H61+H49+H17+H43+H123</f>
        <v>7258.8</v>
      </c>
    </row>
    <row r="125" spans="1:8" s="168" customFormat="1" ht="36" customHeight="1">
      <c r="A125" s="242"/>
      <c r="B125" s="243"/>
      <c r="C125" s="353"/>
      <c r="D125" s="353"/>
      <c r="E125" s="244"/>
      <c r="F125" s="245"/>
      <c r="G125" s="245"/>
      <c r="H125" s="246"/>
    </row>
    <row r="126" spans="1:8" s="168" customFormat="1" ht="32.25" customHeight="1">
      <c r="A126" s="42"/>
      <c r="B126" s="42"/>
      <c r="C126" s="109"/>
      <c r="D126" s="109"/>
      <c r="E126" s="247"/>
      <c r="F126" s="109"/>
      <c r="G126" s="109"/>
      <c r="H126" s="248"/>
    </row>
    <row r="127" spans="1:8" s="129" customFormat="1" ht="18.75">
      <c r="A127" s="42"/>
      <c r="B127" s="42"/>
      <c r="C127" s="109"/>
      <c r="D127" s="109"/>
      <c r="E127" s="247"/>
      <c r="F127" s="109"/>
      <c r="G127" s="109"/>
      <c r="H127" s="249"/>
    </row>
    <row r="128" spans="1:8" s="129" customFormat="1" ht="15.75">
      <c r="A128" s="42"/>
      <c r="B128" s="42"/>
      <c r="C128" s="109"/>
      <c r="D128" s="109"/>
      <c r="E128" s="247"/>
      <c r="F128" s="109"/>
      <c r="G128" s="109"/>
      <c r="H128" s="111"/>
    </row>
    <row r="129" spans="1:8" s="129" customFormat="1" ht="93.75" customHeight="1">
      <c r="A129" s="42"/>
      <c r="B129" s="42"/>
      <c r="C129" s="109"/>
      <c r="D129" s="109"/>
      <c r="E129" s="247"/>
      <c r="F129" s="109"/>
      <c r="G129" s="109"/>
      <c r="H129" s="111"/>
    </row>
    <row r="130" spans="1:8" s="129" customFormat="1" ht="107.25" customHeight="1">
      <c r="A130" s="42"/>
      <c r="B130" s="42"/>
      <c r="C130" s="109"/>
      <c r="D130" s="109"/>
      <c r="E130" s="247"/>
      <c r="F130" s="109"/>
      <c r="G130" s="109"/>
      <c r="H130" s="111"/>
    </row>
    <row r="131" spans="1:8" s="129" customFormat="1" ht="81.75" customHeight="1">
      <c r="A131" s="42"/>
      <c r="B131" s="42"/>
      <c r="C131" s="109"/>
      <c r="D131" s="109"/>
      <c r="E131" s="247"/>
      <c r="F131" s="109"/>
      <c r="G131" s="109"/>
      <c r="H131" s="111"/>
    </row>
    <row r="132" spans="1:8" s="250" customFormat="1" ht="18.75">
      <c r="A132" s="42"/>
      <c r="B132" s="42"/>
      <c r="C132" s="109"/>
      <c r="D132" s="109"/>
      <c r="E132" s="247"/>
      <c r="F132" s="109"/>
      <c r="G132" s="109"/>
      <c r="H132" s="111"/>
    </row>
    <row r="133" ht="12.75">
      <c r="E133" s="247"/>
    </row>
    <row r="134" ht="12.75">
      <c r="E134" s="247"/>
    </row>
    <row r="135" ht="12.75">
      <c r="E135" s="247"/>
    </row>
    <row r="136" ht="12.75">
      <c r="E136" s="247"/>
    </row>
    <row r="137" ht="12.75">
      <c r="E137" s="247"/>
    </row>
    <row r="138" ht="12.75">
      <c r="E138" s="247"/>
    </row>
    <row r="139" ht="12.75">
      <c r="E139" s="247"/>
    </row>
    <row r="140" ht="12.75">
      <c r="E140" s="247"/>
    </row>
    <row r="141" ht="12.75">
      <c r="E141" s="247"/>
    </row>
    <row r="142" ht="12.75">
      <c r="E142" s="247"/>
    </row>
    <row r="143" ht="12.75">
      <c r="E143" s="247"/>
    </row>
    <row r="144" ht="12.75">
      <c r="E144" s="247"/>
    </row>
    <row r="145" ht="12.75">
      <c r="E145" s="247"/>
    </row>
    <row r="146" ht="12.75">
      <c r="E146" s="247"/>
    </row>
    <row r="147" ht="12.75">
      <c r="E147" s="247"/>
    </row>
    <row r="148" ht="12.75">
      <c r="E148" s="247"/>
    </row>
    <row r="149" ht="12.75">
      <c r="E149" s="247"/>
    </row>
    <row r="150" ht="12.75">
      <c r="E150" s="247"/>
    </row>
    <row r="151" ht="12.75">
      <c r="E151" s="247"/>
    </row>
    <row r="152" ht="12.75">
      <c r="E152" s="247"/>
    </row>
    <row r="153" ht="12.75">
      <c r="E153" s="247"/>
    </row>
    <row r="154" ht="12.75">
      <c r="E154" s="247"/>
    </row>
    <row r="155" ht="12.75">
      <c r="E155" s="247"/>
    </row>
    <row r="156" ht="12.75">
      <c r="E156" s="247"/>
    </row>
    <row r="157" ht="12.75">
      <c r="E157" s="247"/>
    </row>
    <row r="158" ht="12.75">
      <c r="E158" s="247"/>
    </row>
    <row r="159" ht="12.75">
      <c r="E159" s="247"/>
    </row>
    <row r="160" ht="12.75">
      <c r="E160" s="247"/>
    </row>
    <row r="161" ht="12.75">
      <c r="E161" s="247"/>
    </row>
    <row r="162" ht="12.75">
      <c r="E162" s="247"/>
    </row>
    <row r="163" ht="12.75">
      <c r="E163" s="247"/>
    </row>
    <row r="164" ht="12.75">
      <c r="E164" s="247"/>
    </row>
    <row r="165" ht="12.75">
      <c r="E165" s="247"/>
    </row>
    <row r="166" ht="12.75">
      <c r="E166" s="247"/>
    </row>
    <row r="167" ht="12.75">
      <c r="E167" s="247"/>
    </row>
    <row r="168" ht="12.75">
      <c r="E168" s="247"/>
    </row>
    <row r="169" ht="12.75">
      <c r="E169" s="247"/>
    </row>
    <row r="170" ht="12.75">
      <c r="E170" s="247"/>
    </row>
    <row r="171" ht="12.75">
      <c r="E171" s="247"/>
    </row>
    <row r="172" ht="12.75">
      <c r="E172" s="247"/>
    </row>
    <row r="173" ht="12.75">
      <c r="E173" s="247"/>
    </row>
    <row r="174" ht="12.75">
      <c r="E174" s="247"/>
    </row>
    <row r="175" ht="12.75">
      <c r="E175" s="247"/>
    </row>
    <row r="176" ht="12.75">
      <c r="E176" s="247"/>
    </row>
    <row r="177" ht="12.75">
      <c r="E177" s="247"/>
    </row>
    <row r="178" ht="12.75">
      <c r="E178" s="247"/>
    </row>
    <row r="179" ht="12.75">
      <c r="E179" s="247"/>
    </row>
    <row r="180" ht="12.75">
      <c r="E180" s="247"/>
    </row>
    <row r="181" ht="12.75">
      <c r="E181" s="247"/>
    </row>
    <row r="182" ht="12.75">
      <c r="E182" s="247"/>
    </row>
    <row r="183" ht="12.75">
      <c r="E183" s="247"/>
    </row>
    <row r="184" ht="12.75">
      <c r="E184" s="247"/>
    </row>
    <row r="185" ht="12.75">
      <c r="E185" s="247"/>
    </row>
    <row r="186" ht="12.75">
      <c r="E186" s="247"/>
    </row>
    <row r="187" ht="12.75">
      <c r="E187" s="247"/>
    </row>
    <row r="188" ht="12.75">
      <c r="E188" s="247"/>
    </row>
    <row r="189" ht="12.75">
      <c r="E189" s="247"/>
    </row>
    <row r="190" ht="12.75">
      <c r="E190" s="247"/>
    </row>
    <row r="191" ht="12.75">
      <c r="E191" s="247"/>
    </row>
    <row r="192" ht="12.75">
      <c r="E192" s="247"/>
    </row>
    <row r="193" ht="12.75">
      <c r="E193" s="247"/>
    </row>
    <row r="194" ht="12.75">
      <c r="E194" s="247"/>
    </row>
    <row r="195" ht="12.75">
      <c r="E195" s="247"/>
    </row>
    <row r="196" ht="12.75">
      <c r="E196" s="247"/>
    </row>
    <row r="197" ht="12.75">
      <c r="E197" s="247"/>
    </row>
    <row r="198" ht="12.75">
      <c r="E198" s="247"/>
    </row>
    <row r="199" ht="12.75">
      <c r="E199" s="247"/>
    </row>
    <row r="200" ht="12.75">
      <c r="E200" s="247"/>
    </row>
    <row r="201" ht="12.75">
      <c r="E201" s="247"/>
    </row>
    <row r="202" ht="12.75">
      <c r="E202" s="247"/>
    </row>
    <row r="203" ht="12.75">
      <c r="E203" s="247"/>
    </row>
    <row r="204" ht="12.75">
      <c r="E204" s="247"/>
    </row>
    <row r="205" ht="12.75">
      <c r="E205" s="247"/>
    </row>
    <row r="206" ht="12.75">
      <c r="E206" s="247"/>
    </row>
    <row r="207" ht="12.75">
      <c r="E207" s="247"/>
    </row>
    <row r="208" ht="12.75">
      <c r="E208" s="247"/>
    </row>
    <row r="209" ht="12.75">
      <c r="E209" s="247"/>
    </row>
    <row r="210" ht="12.75">
      <c r="E210" s="247"/>
    </row>
    <row r="211" ht="12.75">
      <c r="E211" s="247"/>
    </row>
    <row r="212" ht="12.75">
      <c r="E212" s="247"/>
    </row>
    <row r="213" ht="12.75">
      <c r="E213" s="247"/>
    </row>
    <row r="214" ht="12.75">
      <c r="E214" s="247"/>
    </row>
    <row r="215" ht="12.75">
      <c r="E215" s="247"/>
    </row>
    <row r="216" ht="12.75">
      <c r="E216" s="247"/>
    </row>
    <row r="217" ht="12.75">
      <c r="E217" s="247"/>
    </row>
    <row r="218" ht="12.75">
      <c r="E218" s="247"/>
    </row>
    <row r="219" ht="12.75">
      <c r="E219" s="247"/>
    </row>
    <row r="220" ht="12.75">
      <c r="E220" s="247"/>
    </row>
    <row r="221" ht="12.75">
      <c r="E221" s="247"/>
    </row>
    <row r="222" ht="12.75">
      <c r="E222" s="247"/>
    </row>
    <row r="223" ht="12.75">
      <c r="E223" s="247"/>
    </row>
    <row r="224" ht="12.75">
      <c r="E224" s="247"/>
    </row>
    <row r="225" ht="12.75">
      <c r="E225" s="247"/>
    </row>
    <row r="226" ht="12.75">
      <c r="E226" s="247"/>
    </row>
    <row r="227" ht="12.75">
      <c r="E227" s="247"/>
    </row>
    <row r="228" ht="12.75">
      <c r="E228" s="247"/>
    </row>
    <row r="229" ht="12.75">
      <c r="E229" s="247"/>
    </row>
    <row r="230" ht="12.75">
      <c r="E230" s="247"/>
    </row>
    <row r="231" ht="12.75">
      <c r="E231" s="247"/>
    </row>
    <row r="232" ht="12.75">
      <c r="E232" s="247"/>
    </row>
    <row r="233" ht="12.75">
      <c r="E233" s="247"/>
    </row>
    <row r="234" ht="12.75">
      <c r="E234" s="247"/>
    </row>
    <row r="235" ht="12.75">
      <c r="E235" s="247"/>
    </row>
    <row r="236" ht="12.75">
      <c r="E236" s="247"/>
    </row>
    <row r="237" ht="12.75">
      <c r="E237" s="247"/>
    </row>
    <row r="238" ht="12.75">
      <c r="E238" s="247"/>
    </row>
    <row r="239" ht="12.75">
      <c r="E239" s="247"/>
    </row>
    <row r="240" ht="12.75">
      <c r="E240" s="247"/>
    </row>
    <row r="241" ht="12.75">
      <c r="E241" s="247"/>
    </row>
    <row r="242" ht="12.75">
      <c r="E242" s="247"/>
    </row>
    <row r="243" ht="12.75">
      <c r="E243" s="247"/>
    </row>
    <row r="244" ht="12.75">
      <c r="E244" s="247"/>
    </row>
    <row r="245" ht="12.75">
      <c r="E245" s="247"/>
    </row>
    <row r="246" ht="12.75">
      <c r="E246" s="247"/>
    </row>
    <row r="247" ht="12.75">
      <c r="E247" s="247"/>
    </row>
    <row r="248" ht="12.75">
      <c r="E248" s="247"/>
    </row>
    <row r="249" ht="12.75">
      <c r="E249" s="247"/>
    </row>
    <row r="250" ht="12.75">
      <c r="E250" s="247"/>
    </row>
    <row r="251" ht="12.75">
      <c r="E251" s="247"/>
    </row>
    <row r="252" ht="12.75">
      <c r="E252" s="247"/>
    </row>
    <row r="253" ht="12.75">
      <c r="E253" s="247"/>
    </row>
    <row r="254" ht="12.75">
      <c r="E254" s="247"/>
    </row>
    <row r="255" ht="12.75">
      <c r="E255" s="247"/>
    </row>
    <row r="256" ht="12.75">
      <c r="E256" s="247"/>
    </row>
    <row r="257" ht="12.75">
      <c r="E257" s="247"/>
    </row>
    <row r="258" ht="12.75">
      <c r="E258" s="247"/>
    </row>
    <row r="259" ht="12.75">
      <c r="E259" s="247"/>
    </row>
    <row r="260" ht="12.75">
      <c r="E260" s="247"/>
    </row>
    <row r="261" ht="12.75">
      <c r="E261" s="247"/>
    </row>
    <row r="262" ht="12.75">
      <c r="E262" s="247"/>
    </row>
    <row r="263" ht="12.75">
      <c r="E263" s="247"/>
    </row>
    <row r="264" ht="12.75">
      <c r="E264" s="247"/>
    </row>
    <row r="265" ht="12.75">
      <c r="E265" s="247"/>
    </row>
    <row r="266" ht="12.75">
      <c r="E266" s="247"/>
    </row>
    <row r="267" ht="12.75">
      <c r="E267" s="247"/>
    </row>
    <row r="268" ht="12.75">
      <c r="E268" s="247"/>
    </row>
    <row r="269" ht="12.75">
      <c r="E269" s="247"/>
    </row>
    <row r="270" ht="12.75">
      <c r="E270" s="247"/>
    </row>
    <row r="271" ht="12.75">
      <c r="E271" s="247"/>
    </row>
    <row r="272" ht="12.75">
      <c r="E272" s="247"/>
    </row>
    <row r="273" ht="12.75">
      <c r="E273" s="247"/>
    </row>
    <row r="274" ht="12.75">
      <c r="E274" s="247"/>
    </row>
    <row r="275" ht="12.75">
      <c r="E275" s="247"/>
    </row>
    <row r="276" ht="12.75">
      <c r="E276" s="247"/>
    </row>
    <row r="277" ht="12.75">
      <c r="E277" s="247"/>
    </row>
    <row r="278" ht="12.75">
      <c r="E278" s="247"/>
    </row>
    <row r="279" ht="12.75">
      <c r="E279" s="247"/>
    </row>
    <row r="280" ht="12.75">
      <c r="E280" s="247"/>
    </row>
    <row r="281" ht="12.75">
      <c r="E281" s="247"/>
    </row>
    <row r="282" ht="12.75">
      <c r="E282" s="247"/>
    </row>
    <row r="283" ht="12.75">
      <c r="E283" s="247"/>
    </row>
    <row r="284" ht="12.75">
      <c r="E284" s="247"/>
    </row>
    <row r="285" ht="12.75">
      <c r="E285" s="247"/>
    </row>
    <row r="286" ht="12.75">
      <c r="E286" s="247"/>
    </row>
    <row r="287" ht="12.75">
      <c r="E287" s="247"/>
    </row>
    <row r="288" ht="12.75">
      <c r="E288" s="247"/>
    </row>
    <row r="289" ht="12.75">
      <c r="E289" s="247"/>
    </row>
    <row r="290" ht="12.75">
      <c r="E290" s="247"/>
    </row>
    <row r="291" ht="12.75">
      <c r="E291" s="247"/>
    </row>
    <row r="292" ht="12.75">
      <c r="E292" s="247"/>
    </row>
    <row r="293" ht="12.75">
      <c r="E293" s="247"/>
    </row>
    <row r="294" ht="12.75">
      <c r="E294" s="247"/>
    </row>
    <row r="295" ht="12.75">
      <c r="E295" s="247"/>
    </row>
    <row r="296" ht="12.75">
      <c r="E296" s="247"/>
    </row>
    <row r="297" ht="12.75">
      <c r="E297" s="247"/>
    </row>
    <row r="298" ht="12.75">
      <c r="E298" s="247"/>
    </row>
    <row r="299" ht="12.75">
      <c r="E299" s="247"/>
    </row>
    <row r="300" ht="12.75">
      <c r="E300" s="247"/>
    </row>
    <row r="301" ht="12.75">
      <c r="E301" s="247"/>
    </row>
    <row r="302" ht="12.75">
      <c r="E302" s="247"/>
    </row>
    <row r="303" ht="12.75">
      <c r="E303" s="247"/>
    </row>
    <row r="304" ht="12.75">
      <c r="E304" s="247"/>
    </row>
    <row r="305" ht="12.75">
      <c r="E305" s="247"/>
    </row>
    <row r="306" ht="12.75">
      <c r="E306" s="247"/>
    </row>
    <row r="307" ht="12.75">
      <c r="E307" s="247"/>
    </row>
    <row r="308" ht="12.75">
      <c r="E308" s="247"/>
    </row>
    <row r="309" ht="12.75">
      <c r="E309" s="247"/>
    </row>
    <row r="310" ht="12.75">
      <c r="E310" s="247"/>
    </row>
    <row r="311" ht="12.75">
      <c r="E311" s="247"/>
    </row>
    <row r="312" ht="12.75">
      <c r="E312" s="247"/>
    </row>
    <row r="313" ht="12.75">
      <c r="E313" s="247"/>
    </row>
    <row r="314" ht="12.75">
      <c r="E314" s="247"/>
    </row>
    <row r="315" ht="12.75">
      <c r="E315" s="247"/>
    </row>
    <row r="316" ht="12.75">
      <c r="E316" s="247"/>
    </row>
    <row r="317" ht="12.75">
      <c r="E317" s="247"/>
    </row>
    <row r="318" ht="12.75">
      <c r="E318" s="247"/>
    </row>
    <row r="319" ht="12.75">
      <c r="E319" s="247"/>
    </row>
    <row r="320" ht="12.75">
      <c r="E320" s="247"/>
    </row>
    <row r="321" ht="12.75">
      <c r="E321" s="247"/>
    </row>
    <row r="322" ht="12.75">
      <c r="E322" s="247"/>
    </row>
    <row r="323" ht="12.75">
      <c r="E323" s="247"/>
    </row>
    <row r="324" ht="12.75">
      <c r="E324" s="247"/>
    </row>
    <row r="325" ht="12.75">
      <c r="E325" s="247"/>
    </row>
    <row r="326" ht="12.75">
      <c r="E326" s="247"/>
    </row>
    <row r="327" ht="12.75">
      <c r="E327" s="247"/>
    </row>
    <row r="328" ht="12.75">
      <c r="E328" s="247"/>
    </row>
    <row r="329" ht="12.75">
      <c r="E329" s="247"/>
    </row>
    <row r="330" ht="12.75">
      <c r="E330" s="247"/>
    </row>
    <row r="331" ht="12.75">
      <c r="E331" s="247"/>
    </row>
    <row r="332" ht="12.75">
      <c r="E332" s="247"/>
    </row>
    <row r="333" ht="12.75">
      <c r="E333" s="247"/>
    </row>
    <row r="334" ht="12.75">
      <c r="E334" s="247"/>
    </row>
    <row r="335" ht="12.75">
      <c r="E335" s="247"/>
    </row>
    <row r="336" ht="12.75">
      <c r="E336" s="247"/>
    </row>
    <row r="337" ht="12.75">
      <c r="E337" s="247"/>
    </row>
    <row r="338" ht="12.75">
      <c r="E338" s="247"/>
    </row>
    <row r="339" ht="12.75">
      <c r="E339" s="247"/>
    </row>
    <row r="340" ht="12.75">
      <c r="E340" s="247"/>
    </row>
    <row r="341" ht="12.75">
      <c r="E341" s="247"/>
    </row>
    <row r="342" ht="12.75">
      <c r="E342" s="247"/>
    </row>
    <row r="343" ht="12.75">
      <c r="E343" s="247"/>
    </row>
    <row r="344" ht="12.75">
      <c r="E344" s="247"/>
    </row>
    <row r="345" ht="12.75">
      <c r="E345" s="247"/>
    </row>
    <row r="346" ht="12.75">
      <c r="E346" s="247"/>
    </row>
    <row r="347" ht="12.75">
      <c r="E347" s="247"/>
    </row>
    <row r="348" ht="12.75">
      <c r="E348" s="247"/>
    </row>
    <row r="349" ht="12.75">
      <c r="E349" s="247"/>
    </row>
    <row r="350" ht="12.75">
      <c r="E350" s="247"/>
    </row>
    <row r="351" ht="12.75">
      <c r="E351" s="247"/>
    </row>
    <row r="352" ht="12.75">
      <c r="E352" s="247"/>
    </row>
    <row r="353" ht="12.75">
      <c r="E353" s="247"/>
    </row>
    <row r="354" ht="12.75">
      <c r="E354" s="247"/>
    </row>
    <row r="355" ht="12.75">
      <c r="E355" s="247"/>
    </row>
    <row r="356" ht="12.75">
      <c r="E356" s="247"/>
    </row>
    <row r="357" ht="12.75">
      <c r="E357" s="247"/>
    </row>
    <row r="358" ht="12.75">
      <c r="E358" s="247"/>
    </row>
    <row r="359" ht="12.75">
      <c r="E359" s="247"/>
    </row>
    <row r="360" ht="12.75">
      <c r="E360" s="247"/>
    </row>
    <row r="361" ht="12.75">
      <c r="E361" s="247"/>
    </row>
    <row r="362" ht="12.75">
      <c r="E362" s="247"/>
    </row>
    <row r="363" ht="12.75">
      <c r="E363" s="247"/>
    </row>
    <row r="364" ht="12.75">
      <c r="E364" s="247"/>
    </row>
    <row r="365" ht="12.75">
      <c r="E365" s="247"/>
    </row>
    <row r="366" ht="12.75">
      <c r="E366" s="247"/>
    </row>
    <row r="367" ht="12.75">
      <c r="E367" s="247"/>
    </row>
    <row r="368" ht="12.75">
      <c r="E368" s="247"/>
    </row>
    <row r="369" ht="12.75">
      <c r="E369" s="247"/>
    </row>
    <row r="370" ht="12.75">
      <c r="E370" s="247"/>
    </row>
    <row r="371" ht="12.75">
      <c r="E371" s="247"/>
    </row>
    <row r="372" ht="12.75">
      <c r="E372" s="247"/>
    </row>
    <row r="373" ht="12.75">
      <c r="E373" s="247"/>
    </row>
    <row r="374" ht="12.75">
      <c r="E374" s="247"/>
    </row>
    <row r="375" ht="12.75">
      <c r="E375" s="247"/>
    </row>
    <row r="376" ht="12.75">
      <c r="E376" s="247"/>
    </row>
    <row r="377" ht="12.75">
      <c r="E377" s="247"/>
    </row>
    <row r="378" ht="12.75">
      <c r="E378" s="247"/>
    </row>
    <row r="379" ht="12.75">
      <c r="E379" s="247"/>
    </row>
    <row r="380" ht="12.75">
      <c r="E380" s="247"/>
    </row>
    <row r="381" ht="12.75">
      <c r="E381" s="247"/>
    </row>
    <row r="382" ht="12.75">
      <c r="E382" s="247"/>
    </row>
    <row r="383" ht="12.75">
      <c r="E383" s="247"/>
    </row>
    <row r="384" ht="12.75">
      <c r="E384" s="247"/>
    </row>
    <row r="385" ht="12.75">
      <c r="E385" s="247"/>
    </row>
    <row r="386" ht="12.75">
      <c r="E386" s="247"/>
    </row>
    <row r="387" ht="12.75">
      <c r="E387" s="247"/>
    </row>
    <row r="388" ht="12.75">
      <c r="E388" s="247"/>
    </row>
    <row r="389" ht="12.75">
      <c r="E389" s="247"/>
    </row>
    <row r="390" ht="12.75">
      <c r="E390" s="247"/>
    </row>
    <row r="391" ht="12.75">
      <c r="E391" s="247"/>
    </row>
    <row r="392" ht="12.75">
      <c r="E392" s="247"/>
    </row>
    <row r="393" ht="12.75">
      <c r="E393" s="247"/>
    </row>
    <row r="394" ht="12.75">
      <c r="E394" s="247"/>
    </row>
    <row r="395" ht="12.75">
      <c r="E395" s="247"/>
    </row>
    <row r="396" ht="12.75">
      <c r="E396" s="247"/>
    </row>
    <row r="397" ht="12.75">
      <c r="E397" s="247"/>
    </row>
    <row r="398" ht="12.75">
      <c r="E398" s="247"/>
    </row>
    <row r="399" ht="12.75">
      <c r="E399" s="247"/>
    </row>
    <row r="400" ht="12.75">
      <c r="E400" s="247"/>
    </row>
    <row r="401" ht="12.75">
      <c r="E401" s="247"/>
    </row>
    <row r="402" ht="12.75">
      <c r="E402" s="247"/>
    </row>
    <row r="403" ht="12.75">
      <c r="E403" s="247"/>
    </row>
    <row r="404" ht="12.75">
      <c r="E404" s="247"/>
    </row>
    <row r="405" ht="12.75">
      <c r="E405" s="247"/>
    </row>
    <row r="406" ht="12.75">
      <c r="E406" s="247"/>
    </row>
    <row r="407" ht="12.75">
      <c r="E407" s="247"/>
    </row>
    <row r="408" ht="12.75">
      <c r="E408" s="247"/>
    </row>
    <row r="409" ht="12.75">
      <c r="E409" s="247"/>
    </row>
    <row r="410" ht="12.75">
      <c r="E410" s="247"/>
    </row>
    <row r="411" ht="12.75">
      <c r="E411" s="247"/>
    </row>
    <row r="412" ht="12.75">
      <c r="E412" s="247"/>
    </row>
    <row r="413" ht="12.75">
      <c r="E413" s="247"/>
    </row>
    <row r="414" ht="12.75">
      <c r="E414" s="247"/>
    </row>
    <row r="415" ht="12.75">
      <c r="E415" s="247"/>
    </row>
    <row r="416" ht="12.75">
      <c r="E416" s="247"/>
    </row>
    <row r="417" ht="12.75">
      <c r="E417" s="247"/>
    </row>
    <row r="418" ht="12.75">
      <c r="E418" s="247"/>
    </row>
    <row r="419" ht="12.75">
      <c r="E419" s="247"/>
    </row>
    <row r="420" ht="12.75">
      <c r="E420" s="247"/>
    </row>
    <row r="421" ht="12.75">
      <c r="E421" s="247"/>
    </row>
    <row r="422" ht="12.75">
      <c r="E422" s="247"/>
    </row>
    <row r="423" ht="12.75">
      <c r="E423" s="247"/>
    </row>
    <row r="424" ht="12.75">
      <c r="E424" s="247"/>
    </row>
    <row r="425" ht="12.75">
      <c r="E425" s="247"/>
    </row>
    <row r="426" ht="12.75">
      <c r="E426" s="247"/>
    </row>
    <row r="427" ht="12.75">
      <c r="E427" s="247"/>
    </row>
    <row r="428" ht="12.75">
      <c r="E428" s="247"/>
    </row>
    <row r="429" ht="12.75">
      <c r="E429" s="247"/>
    </row>
    <row r="430" ht="12.75">
      <c r="E430" s="247"/>
    </row>
    <row r="431" ht="12.75">
      <c r="E431" s="247"/>
    </row>
    <row r="432" ht="12.75">
      <c r="E432" s="247"/>
    </row>
    <row r="433" ht="12.75">
      <c r="E433" s="247"/>
    </row>
    <row r="434" ht="12.75">
      <c r="E434" s="247"/>
    </row>
    <row r="435" ht="12.75">
      <c r="E435" s="247"/>
    </row>
    <row r="436" ht="12.75">
      <c r="E436" s="247"/>
    </row>
    <row r="437" ht="12.75">
      <c r="E437" s="247"/>
    </row>
    <row r="438" ht="12.75">
      <c r="E438" s="247"/>
    </row>
    <row r="439" ht="12.75">
      <c r="E439" s="247"/>
    </row>
    <row r="440" ht="12.75">
      <c r="E440" s="247"/>
    </row>
    <row r="441" ht="12.75">
      <c r="E441" s="247"/>
    </row>
    <row r="442" ht="12.75">
      <c r="E442" s="247"/>
    </row>
    <row r="443" ht="12.75">
      <c r="E443" s="247"/>
    </row>
    <row r="444" ht="12.75">
      <c r="E444" s="247"/>
    </row>
    <row r="445" ht="12.75">
      <c r="E445" s="247"/>
    </row>
    <row r="446" ht="12.75">
      <c r="E446" s="247"/>
    </row>
    <row r="447" ht="12.75">
      <c r="E447" s="247"/>
    </row>
    <row r="448" ht="12.75">
      <c r="E448" s="247"/>
    </row>
    <row r="449" ht="12.75">
      <c r="E449" s="247"/>
    </row>
    <row r="450" ht="12.75">
      <c r="E450" s="247"/>
    </row>
    <row r="451" ht="12.75">
      <c r="E451" s="247"/>
    </row>
    <row r="452" ht="12.75">
      <c r="E452" s="247"/>
    </row>
    <row r="453" ht="12.75">
      <c r="E453" s="247"/>
    </row>
    <row r="454" ht="12.75">
      <c r="E454" s="247"/>
    </row>
    <row r="455" ht="12.75">
      <c r="E455" s="247"/>
    </row>
    <row r="456" ht="12.75">
      <c r="E456" s="247"/>
    </row>
    <row r="457" ht="12.75">
      <c r="E457" s="247"/>
    </row>
    <row r="458" ht="12.75">
      <c r="E458" s="247"/>
    </row>
    <row r="459" ht="12.75">
      <c r="E459" s="247"/>
    </row>
    <row r="460" ht="12.75">
      <c r="E460" s="247"/>
    </row>
    <row r="461" ht="12.75">
      <c r="E461" s="247"/>
    </row>
    <row r="462" ht="12.75">
      <c r="E462" s="247"/>
    </row>
    <row r="463" ht="12.75">
      <c r="E463" s="247"/>
    </row>
    <row r="464" ht="12.75">
      <c r="E464" s="247"/>
    </row>
    <row r="465" ht="12.75">
      <c r="E465" s="247"/>
    </row>
    <row r="466" ht="12.75">
      <c r="E466" s="247"/>
    </row>
    <row r="467" ht="12.75">
      <c r="E467" s="247"/>
    </row>
    <row r="468" ht="12.75">
      <c r="E468" s="247"/>
    </row>
    <row r="469" ht="12.75">
      <c r="E469" s="247"/>
    </row>
    <row r="470" ht="12.75">
      <c r="E470" s="247"/>
    </row>
    <row r="471" ht="12.75">
      <c r="E471" s="247"/>
    </row>
    <row r="472" ht="12.75">
      <c r="E472" s="247"/>
    </row>
    <row r="473" ht="12.75">
      <c r="E473" s="247"/>
    </row>
    <row r="474" ht="12.75">
      <c r="E474" s="247"/>
    </row>
    <row r="475" ht="12.75">
      <c r="E475" s="247"/>
    </row>
    <row r="476" ht="12.75">
      <c r="E476" s="247"/>
    </row>
    <row r="477" ht="12.75">
      <c r="E477" s="247"/>
    </row>
    <row r="478" ht="12.75">
      <c r="E478" s="247"/>
    </row>
    <row r="479" ht="12.75">
      <c r="E479" s="247"/>
    </row>
    <row r="480" ht="12.75">
      <c r="E480" s="247"/>
    </row>
    <row r="481" ht="12.75">
      <c r="E481" s="247"/>
    </row>
    <row r="482" ht="12.75">
      <c r="E482" s="247"/>
    </row>
    <row r="483" ht="12.75">
      <c r="E483" s="247"/>
    </row>
    <row r="484" ht="12.75">
      <c r="E484" s="247"/>
    </row>
    <row r="485" ht="12.75">
      <c r="E485" s="247"/>
    </row>
    <row r="486" ht="12.75">
      <c r="E486" s="247"/>
    </row>
    <row r="487" ht="12.75">
      <c r="E487" s="247"/>
    </row>
    <row r="488" ht="12.75">
      <c r="E488" s="247"/>
    </row>
    <row r="489" ht="12.75">
      <c r="E489" s="247"/>
    </row>
    <row r="490" ht="12.75">
      <c r="E490" s="247"/>
    </row>
    <row r="491" ht="12.75">
      <c r="E491" s="247"/>
    </row>
    <row r="492" ht="12.75">
      <c r="E492" s="247"/>
    </row>
    <row r="493" ht="12.75">
      <c r="E493" s="247"/>
    </row>
    <row r="494" ht="12.75">
      <c r="E494" s="247"/>
    </row>
    <row r="495" ht="12.75">
      <c r="E495" s="247"/>
    </row>
    <row r="496" ht="12.75">
      <c r="E496" s="247"/>
    </row>
    <row r="497" ht="12.75">
      <c r="E497" s="247"/>
    </row>
    <row r="498" ht="12.75">
      <c r="E498" s="247"/>
    </row>
    <row r="499" ht="12.75">
      <c r="E499" s="247"/>
    </row>
    <row r="500" ht="12.75">
      <c r="E500" s="247"/>
    </row>
    <row r="501" ht="12.75">
      <c r="E501" s="247"/>
    </row>
    <row r="502" ht="12.75">
      <c r="E502" s="247"/>
    </row>
    <row r="503" ht="12.75">
      <c r="E503" s="247"/>
    </row>
    <row r="504" ht="12.75">
      <c r="E504" s="247"/>
    </row>
    <row r="505" ht="12.75">
      <c r="E505" s="247"/>
    </row>
    <row r="506" ht="12.75">
      <c r="E506" s="247"/>
    </row>
    <row r="507" ht="12.75">
      <c r="E507" s="247"/>
    </row>
    <row r="508" ht="12.75">
      <c r="E508" s="247"/>
    </row>
    <row r="509" ht="12.75">
      <c r="E509" s="247"/>
    </row>
    <row r="510" ht="12.75">
      <c r="E510" s="247"/>
    </row>
    <row r="511" ht="12.75">
      <c r="E511" s="247"/>
    </row>
    <row r="512" ht="12.75">
      <c r="E512" s="247"/>
    </row>
    <row r="513" ht="12.75">
      <c r="E513" s="247"/>
    </row>
    <row r="514" ht="12.75">
      <c r="E514" s="247"/>
    </row>
    <row r="515" ht="12.75">
      <c r="E515" s="247"/>
    </row>
    <row r="516" ht="12.75">
      <c r="E516" s="247"/>
    </row>
    <row r="517" ht="12.75">
      <c r="E517" s="247"/>
    </row>
    <row r="518" ht="12.75">
      <c r="E518" s="247"/>
    </row>
    <row r="519" ht="12.75">
      <c r="E519" s="247"/>
    </row>
    <row r="520" ht="12.75">
      <c r="E520" s="247"/>
    </row>
    <row r="521" ht="12.75">
      <c r="E521" s="247"/>
    </row>
    <row r="522" ht="12.75">
      <c r="E522" s="247"/>
    </row>
    <row r="523" ht="12.75">
      <c r="E523" s="247"/>
    </row>
    <row r="524" ht="12.75">
      <c r="E524" s="247"/>
    </row>
    <row r="525" ht="12.75">
      <c r="E525" s="247"/>
    </row>
    <row r="526" ht="12.75">
      <c r="E526" s="247"/>
    </row>
    <row r="527" ht="12.75">
      <c r="E527" s="247"/>
    </row>
    <row r="528" ht="12.75">
      <c r="E528" s="247"/>
    </row>
    <row r="529" ht="12.75">
      <c r="E529" s="247"/>
    </row>
    <row r="530" ht="12.75">
      <c r="E530" s="247"/>
    </row>
    <row r="531" ht="12.75">
      <c r="E531" s="247"/>
    </row>
    <row r="532" ht="12.75">
      <c r="E532" s="247"/>
    </row>
    <row r="533" ht="12.75">
      <c r="E533" s="247"/>
    </row>
    <row r="534" ht="12.75">
      <c r="E534" s="247"/>
    </row>
    <row r="535" ht="12.75">
      <c r="E535" s="247"/>
    </row>
    <row r="536" ht="12.75">
      <c r="E536" s="247"/>
    </row>
    <row r="537" ht="12.75">
      <c r="E537" s="247"/>
    </row>
    <row r="538" ht="12.75">
      <c r="E538" s="247"/>
    </row>
    <row r="539" ht="12.75">
      <c r="E539" s="247"/>
    </row>
    <row r="540" ht="12.75">
      <c r="E540" s="247"/>
    </row>
    <row r="541" ht="12.75">
      <c r="E541" s="247"/>
    </row>
    <row r="542" ht="12.75">
      <c r="E542" s="247"/>
    </row>
    <row r="543" ht="12.75">
      <c r="E543" s="247"/>
    </row>
    <row r="544" ht="12.75">
      <c r="E544" s="247"/>
    </row>
    <row r="545" ht="12.75">
      <c r="E545" s="247"/>
    </row>
    <row r="546" ht="12.75">
      <c r="E546" s="247"/>
    </row>
    <row r="547" ht="12.75">
      <c r="E547" s="247"/>
    </row>
    <row r="548" ht="12.75">
      <c r="E548" s="247"/>
    </row>
    <row r="549" ht="12.75">
      <c r="E549" s="247"/>
    </row>
    <row r="550" ht="12.75">
      <c r="E550" s="247"/>
    </row>
    <row r="551" ht="12.75">
      <c r="E551" s="247"/>
    </row>
    <row r="552" ht="12.75">
      <c r="E552" s="247"/>
    </row>
    <row r="553" ht="12.75">
      <c r="E553" s="247"/>
    </row>
    <row r="554" ht="12.75">
      <c r="E554" s="247"/>
    </row>
    <row r="555" ht="12.75">
      <c r="E555" s="247"/>
    </row>
    <row r="556" ht="12.75">
      <c r="E556" s="247"/>
    </row>
    <row r="557" ht="12.75">
      <c r="E557" s="247"/>
    </row>
    <row r="558" ht="12.75">
      <c r="E558" s="247"/>
    </row>
    <row r="559" ht="12.75">
      <c r="E559" s="247"/>
    </row>
    <row r="560" ht="12.75">
      <c r="E560" s="247"/>
    </row>
    <row r="561" ht="12.75">
      <c r="E561" s="247"/>
    </row>
    <row r="562" ht="12.75">
      <c r="E562" s="247"/>
    </row>
    <row r="563" ht="12.75">
      <c r="E563" s="247"/>
    </row>
    <row r="564" ht="12.75">
      <c r="E564" s="247"/>
    </row>
    <row r="565" ht="12.75">
      <c r="E565" s="247"/>
    </row>
    <row r="566" ht="12.75">
      <c r="E566" s="247"/>
    </row>
    <row r="567" ht="12.75">
      <c r="E567" s="247"/>
    </row>
    <row r="568" ht="12.75">
      <c r="E568" s="247"/>
    </row>
    <row r="569" ht="12.75">
      <c r="E569" s="247"/>
    </row>
    <row r="570" ht="12.75">
      <c r="E570" s="247"/>
    </row>
    <row r="571" ht="12.75">
      <c r="E571" s="247"/>
    </row>
    <row r="572" ht="12.75">
      <c r="E572" s="247"/>
    </row>
    <row r="573" ht="12.75">
      <c r="E573" s="247"/>
    </row>
    <row r="574" ht="12.75">
      <c r="E574" s="247"/>
    </row>
    <row r="575" ht="12.75">
      <c r="E575" s="247"/>
    </row>
    <row r="576" ht="12.75">
      <c r="E576" s="247"/>
    </row>
    <row r="577" ht="12.75">
      <c r="E577" s="247"/>
    </row>
    <row r="578" ht="12.75">
      <c r="E578" s="247"/>
    </row>
    <row r="579" ht="12.75">
      <c r="E579" s="247"/>
    </row>
    <row r="580" ht="12.75">
      <c r="E580" s="247"/>
    </row>
    <row r="581" ht="12.75">
      <c r="E581" s="247"/>
    </row>
    <row r="582" ht="12.75">
      <c r="E582" s="247"/>
    </row>
    <row r="583" ht="12.75">
      <c r="E583" s="247"/>
    </row>
    <row r="584" ht="12.75">
      <c r="E584" s="247"/>
    </row>
    <row r="585" ht="12.75">
      <c r="E585" s="247"/>
    </row>
    <row r="586" ht="12.75">
      <c r="E586" s="247"/>
    </row>
    <row r="587" ht="12.75">
      <c r="E587" s="247"/>
    </row>
    <row r="588" ht="12.75">
      <c r="E588" s="247"/>
    </row>
    <row r="589" ht="12.75">
      <c r="E589" s="247"/>
    </row>
    <row r="590" ht="12.75">
      <c r="E590" s="247"/>
    </row>
    <row r="591" ht="12.75">
      <c r="E591" s="247"/>
    </row>
    <row r="592" ht="12.75">
      <c r="E592" s="247"/>
    </row>
    <row r="593" ht="12.75">
      <c r="E593" s="247"/>
    </row>
    <row r="594" ht="12.75">
      <c r="E594" s="247"/>
    </row>
    <row r="595" ht="12.75">
      <c r="E595" s="247"/>
    </row>
    <row r="596" ht="12.75">
      <c r="E596" s="247"/>
    </row>
    <row r="597" ht="12.75">
      <c r="E597" s="247"/>
    </row>
    <row r="598" ht="12.75">
      <c r="E598" s="247"/>
    </row>
    <row r="599" ht="12.75">
      <c r="E599" s="247"/>
    </row>
    <row r="600" ht="12.75">
      <c r="E600" s="247"/>
    </row>
    <row r="601" ht="12.75">
      <c r="E601" s="247"/>
    </row>
    <row r="602" ht="12.75">
      <c r="E602" s="247"/>
    </row>
    <row r="603" ht="12.75">
      <c r="E603" s="247"/>
    </row>
    <row r="604" ht="12.75">
      <c r="E604" s="247"/>
    </row>
    <row r="605" ht="12.75">
      <c r="E605" s="247"/>
    </row>
    <row r="606" ht="12.75">
      <c r="E606" s="247"/>
    </row>
    <row r="607" ht="12.75">
      <c r="E607" s="247"/>
    </row>
    <row r="608" ht="12.75">
      <c r="E608" s="247"/>
    </row>
    <row r="609" ht="12.75">
      <c r="E609" s="247"/>
    </row>
    <row r="610" ht="12.75">
      <c r="E610" s="247"/>
    </row>
    <row r="611" ht="12.75">
      <c r="E611" s="247"/>
    </row>
    <row r="612" ht="12.75">
      <c r="E612" s="247"/>
    </row>
    <row r="613" ht="12.75">
      <c r="E613" s="247"/>
    </row>
    <row r="614" ht="12.75">
      <c r="E614" s="247"/>
    </row>
    <row r="615" ht="12.75">
      <c r="E615" s="247"/>
    </row>
    <row r="616" ht="12.75">
      <c r="E616" s="247"/>
    </row>
    <row r="617" ht="12.75">
      <c r="E617" s="247"/>
    </row>
    <row r="618" ht="12.75">
      <c r="E618" s="247"/>
    </row>
    <row r="619" ht="12.75">
      <c r="E619" s="247"/>
    </row>
    <row r="620" ht="12.75">
      <c r="E620" s="247"/>
    </row>
    <row r="621" ht="12.75">
      <c r="E621" s="247"/>
    </row>
    <row r="622" ht="12.75">
      <c r="E622" s="247"/>
    </row>
    <row r="623" ht="12.75">
      <c r="E623" s="247"/>
    </row>
    <row r="624" ht="12.75">
      <c r="E624" s="247"/>
    </row>
    <row r="625" ht="12.75">
      <c r="E625" s="247"/>
    </row>
    <row r="626" ht="12.75">
      <c r="E626" s="247"/>
    </row>
    <row r="627" ht="12.75">
      <c r="E627" s="247"/>
    </row>
    <row r="628" ht="12.75">
      <c r="E628" s="247"/>
    </row>
    <row r="629" ht="12.75">
      <c r="E629" s="247"/>
    </row>
    <row r="630" ht="12.75">
      <c r="E630" s="247"/>
    </row>
    <row r="631" ht="12.75">
      <c r="E631" s="247"/>
    </row>
    <row r="632" ht="12.75">
      <c r="E632" s="247"/>
    </row>
    <row r="633" ht="12.75">
      <c r="E633" s="247"/>
    </row>
    <row r="634" ht="12.75">
      <c r="E634" s="247"/>
    </row>
    <row r="635" ht="12.75">
      <c r="E635" s="247"/>
    </row>
    <row r="636" ht="12.75">
      <c r="E636" s="247"/>
    </row>
    <row r="637" ht="12.75">
      <c r="E637" s="247"/>
    </row>
    <row r="638" ht="12.75">
      <c r="E638" s="247"/>
    </row>
    <row r="639" ht="12.75">
      <c r="E639" s="247"/>
    </row>
    <row r="640" ht="12.75">
      <c r="E640" s="247"/>
    </row>
    <row r="641" ht="12.75">
      <c r="E641" s="247"/>
    </row>
    <row r="642" ht="12.75">
      <c r="E642" s="247"/>
    </row>
    <row r="643" ht="12.75">
      <c r="E643" s="247"/>
    </row>
    <row r="644" ht="12.75">
      <c r="E644" s="247"/>
    </row>
    <row r="645" ht="12.75">
      <c r="E645" s="247"/>
    </row>
    <row r="646" ht="12.75">
      <c r="E646" s="247"/>
    </row>
    <row r="647" ht="12.75">
      <c r="E647" s="247"/>
    </row>
    <row r="648" ht="12.75">
      <c r="E648" s="247"/>
    </row>
    <row r="649" ht="12.75">
      <c r="E649" s="247"/>
    </row>
    <row r="650" ht="12.75">
      <c r="E650" s="247"/>
    </row>
    <row r="651" ht="12.75">
      <c r="E651" s="247"/>
    </row>
    <row r="652" ht="12.75">
      <c r="E652" s="247"/>
    </row>
    <row r="653" ht="12.75">
      <c r="E653" s="247"/>
    </row>
    <row r="654" ht="12.75">
      <c r="E654" s="247"/>
    </row>
    <row r="655" ht="12.75">
      <c r="E655" s="247"/>
    </row>
    <row r="656" ht="12.75">
      <c r="E656" s="247"/>
    </row>
    <row r="657" ht="12.75">
      <c r="E657" s="247"/>
    </row>
    <row r="658" ht="12.75">
      <c r="E658" s="247"/>
    </row>
    <row r="659" ht="12.75">
      <c r="E659" s="247"/>
    </row>
    <row r="660" ht="12.75">
      <c r="E660" s="247"/>
    </row>
    <row r="661" ht="12.75">
      <c r="E661" s="247"/>
    </row>
    <row r="662" ht="12.75">
      <c r="E662" s="247"/>
    </row>
    <row r="663" ht="12.75">
      <c r="E663" s="247"/>
    </row>
    <row r="664" ht="12.75">
      <c r="E664" s="247"/>
    </row>
    <row r="665" ht="12.75">
      <c r="E665" s="247"/>
    </row>
    <row r="666" ht="12.75">
      <c r="E666" s="247"/>
    </row>
    <row r="667" ht="12.75">
      <c r="E667" s="247"/>
    </row>
    <row r="668" ht="12.75">
      <c r="E668" s="247"/>
    </row>
    <row r="669" ht="12.75">
      <c r="E669" s="247"/>
    </row>
    <row r="670" ht="12.75">
      <c r="E670" s="247"/>
    </row>
    <row r="671" ht="12.75">
      <c r="E671" s="247"/>
    </row>
    <row r="672" ht="12.75">
      <c r="E672" s="247"/>
    </row>
    <row r="673" ht="12.75">
      <c r="E673" s="247"/>
    </row>
    <row r="674" ht="12.75">
      <c r="E674" s="247"/>
    </row>
    <row r="675" ht="12.75">
      <c r="E675" s="247"/>
    </row>
    <row r="676" ht="12.75">
      <c r="E676" s="247"/>
    </row>
    <row r="677" ht="12.75">
      <c r="E677" s="247"/>
    </row>
    <row r="678" ht="12.75">
      <c r="E678" s="247"/>
    </row>
    <row r="679" ht="12.75">
      <c r="E679" s="247"/>
    </row>
    <row r="680" ht="12.75">
      <c r="E680" s="247"/>
    </row>
    <row r="681" ht="12.75">
      <c r="E681" s="247"/>
    </row>
    <row r="682" ht="12.75">
      <c r="E682" s="247"/>
    </row>
    <row r="683" ht="12.75">
      <c r="E683" s="247"/>
    </row>
    <row r="684" ht="12.75">
      <c r="E684" s="247"/>
    </row>
    <row r="685" ht="12.75">
      <c r="E685" s="247"/>
    </row>
    <row r="686" ht="12.75">
      <c r="E686" s="247"/>
    </row>
    <row r="687" ht="12.75">
      <c r="E687" s="247"/>
    </row>
    <row r="688" ht="12.75">
      <c r="E688" s="247"/>
    </row>
    <row r="689" ht="12.75">
      <c r="E689" s="247"/>
    </row>
    <row r="690" ht="12.75">
      <c r="E690" s="247"/>
    </row>
    <row r="691" ht="12.75">
      <c r="E691" s="247"/>
    </row>
    <row r="692" ht="12.75">
      <c r="E692" s="247"/>
    </row>
    <row r="693" ht="12.75">
      <c r="E693" s="247"/>
    </row>
    <row r="694" ht="12.75">
      <c r="E694" s="247"/>
    </row>
    <row r="695" ht="12.75">
      <c r="E695" s="247"/>
    </row>
    <row r="696" ht="12.75">
      <c r="E696" s="247"/>
    </row>
    <row r="697" ht="12.75">
      <c r="E697" s="247"/>
    </row>
    <row r="698" ht="12.75">
      <c r="E698" s="247"/>
    </row>
    <row r="699" ht="12.75">
      <c r="E699" s="247"/>
    </row>
    <row r="700" ht="12.75">
      <c r="E700" s="247"/>
    </row>
    <row r="701" ht="12.75">
      <c r="E701" s="247"/>
    </row>
    <row r="702" ht="12.75">
      <c r="E702" s="247"/>
    </row>
    <row r="703" ht="12.75">
      <c r="E703" s="247"/>
    </row>
    <row r="704" ht="12.75">
      <c r="E704" s="247"/>
    </row>
    <row r="705" ht="12.75">
      <c r="E705" s="247"/>
    </row>
    <row r="706" ht="12.75">
      <c r="E706" s="247"/>
    </row>
    <row r="707" ht="12.75">
      <c r="E707" s="247"/>
    </row>
    <row r="708" ht="12.75">
      <c r="E708" s="247"/>
    </row>
    <row r="709" ht="12.75">
      <c r="E709" s="247"/>
    </row>
    <row r="710" ht="12.75">
      <c r="E710" s="247"/>
    </row>
    <row r="711" ht="12.75">
      <c r="E711" s="247"/>
    </row>
    <row r="712" ht="12.75">
      <c r="E712" s="247"/>
    </row>
    <row r="713" ht="12.75">
      <c r="E713" s="247"/>
    </row>
    <row r="714" ht="12.75">
      <c r="E714" s="247"/>
    </row>
    <row r="715" ht="12.75">
      <c r="E715" s="247"/>
    </row>
    <row r="716" ht="12.75">
      <c r="E716" s="247"/>
    </row>
    <row r="717" ht="12.75">
      <c r="E717" s="247"/>
    </row>
    <row r="718" ht="12.75">
      <c r="E718" s="247"/>
    </row>
    <row r="719" ht="12.75">
      <c r="E719" s="247"/>
    </row>
    <row r="720" ht="12.75">
      <c r="E720" s="247"/>
    </row>
    <row r="721" ht="12.75">
      <c r="E721" s="247"/>
    </row>
    <row r="722" ht="12.75">
      <c r="E722" s="247"/>
    </row>
    <row r="723" ht="12.75">
      <c r="E723" s="247"/>
    </row>
    <row r="724" ht="12.75">
      <c r="E724" s="247"/>
    </row>
    <row r="725" ht="12.75">
      <c r="E725" s="247"/>
    </row>
    <row r="726" ht="12.75">
      <c r="E726" s="247"/>
    </row>
    <row r="727" ht="12.75">
      <c r="E727" s="247"/>
    </row>
    <row r="728" ht="12.75">
      <c r="E728" s="247"/>
    </row>
    <row r="729" ht="12.75">
      <c r="E729" s="247"/>
    </row>
    <row r="730" ht="12.75">
      <c r="E730" s="247"/>
    </row>
    <row r="731" ht="12.75">
      <c r="E731" s="247"/>
    </row>
    <row r="732" ht="12.75">
      <c r="E732" s="247"/>
    </row>
    <row r="733" ht="12.75">
      <c r="E733" s="247"/>
    </row>
    <row r="734" ht="12.75">
      <c r="E734" s="247"/>
    </row>
    <row r="735" ht="12.75">
      <c r="E735" s="247"/>
    </row>
    <row r="736" ht="12.75">
      <c r="E736" s="247"/>
    </row>
    <row r="737" ht="12.75">
      <c r="E737" s="247"/>
    </row>
    <row r="738" ht="12.75">
      <c r="E738" s="247"/>
    </row>
    <row r="739" ht="12.75">
      <c r="E739" s="247"/>
    </row>
    <row r="740" ht="12.75">
      <c r="E740" s="247"/>
    </row>
    <row r="741" ht="12.75">
      <c r="E741" s="247"/>
    </row>
    <row r="742" ht="12.75">
      <c r="E742" s="247"/>
    </row>
    <row r="743" ht="12.75">
      <c r="E743" s="247"/>
    </row>
    <row r="744" ht="12.75">
      <c r="E744" s="247"/>
    </row>
    <row r="745" ht="12.75">
      <c r="E745" s="247"/>
    </row>
    <row r="746" ht="12.75">
      <c r="E746" s="247"/>
    </row>
    <row r="747" ht="12.75">
      <c r="E747" s="247"/>
    </row>
    <row r="748" ht="12.75">
      <c r="E748" s="247"/>
    </row>
    <row r="749" ht="12.75">
      <c r="E749" s="247"/>
    </row>
    <row r="750" ht="12.75">
      <c r="E750" s="247"/>
    </row>
    <row r="751" ht="12.75">
      <c r="E751" s="247"/>
    </row>
    <row r="752" ht="12.75">
      <c r="E752" s="247"/>
    </row>
    <row r="753" ht="12.75">
      <c r="E753" s="247"/>
    </row>
    <row r="754" ht="12.75">
      <c r="E754" s="247"/>
    </row>
    <row r="755" ht="12.75">
      <c r="E755" s="247"/>
    </row>
    <row r="756" ht="12.75">
      <c r="E756" s="247"/>
    </row>
    <row r="757" ht="12.75">
      <c r="E757" s="247"/>
    </row>
    <row r="758" ht="12.75">
      <c r="E758" s="247"/>
    </row>
    <row r="759" ht="12.75">
      <c r="E759" s="247"/>
    </row>
    <row r="760" ht="12.75">
      <c r="E760" s="247"/>
    </row>
    <row r="761" ht="12.75">
      <c r="E761" s="247"/>
    </row>
    <row r="762" ht="12.75">
      <c r="E762" s="247"/>
    </row>
    <row r="763" ht="12.75">
      <c r="E763" s="247"/>
    </row>
    <row r="764" ht="12.75">
      <c r="E764" s="247"/>
    </row>
    <row r="765" ht="12.75">
      <c r="E765" s="247"/>
    </row>
    <row r="766" ht="12.75">
      <c r="E766" s="247"/>
    </row>
    <row r="767" ht="12.75">
      <c r="E767" s="247"/>
    </row>
    <row r="768" ht="12.75">
      <c r="E768" s="247"/>
    </row>
    <row r="769" ht="12.75">
      <c r="E769" s="247"/>
    </row>
    <row r="770" ht="12.75">
      <c r="E770" s="247"/>
    </row>
    <row r="771" ht="12.75">
      <c r="E771" s="247"/>
    </row>
    <row r="772" ht="12.75">
      <c r="E772" s="247"/>
    </row>
    <row r="773" ht="12.75">
      <c r="E773" s="247"/>
    </row>
    <row r="774" ht="12.75">
      <c r="E774" s="247"/>
    </row>
    <row r="775" ht="12.75">
      <c r="E775" s="247"/>
    </row>
    <row r="776" ht="12.75">
      <c r="E776" s="247"/>
    </row>
    <row r="777" ht="12.75">
      <c r="E777" s="247"/>
    </row>
    <row r="778" ht="12.75">
      <c r="E778" s="247"/>
    </row>
    <row r="779" ht="12.75">
      <c r="E779" s="247"/>
    </row>
    <row r="780" ht="12.75">
      <c r="E780" s="247"/>
    </row>
    <row r="781" ht="12.75">
      <c r="E781" s="247"/>
    </row>
    <row r="782" ht="12.75">
      <c r="E782" s="247"/>
    </row>
    <row r="783" ht="12.75">
      <c r="E783" s="247"/>
    </row>
    <row r="784" ht="12.75">
      <c r="E784" s="247"/>
    </row>
    <row r="785" ht="12.75">
      <c r="E785" s="247"/>
    </row>
    <row r="786" ht="12.75">
      <c r="E786" s="247"/>
    </row>
    <row r="787" ht="12.75">
      <c r="E787" s="247"/>
    </row>
    <row r="788" ht="12.75">
      <c r="E788" s="247"/>
    </row>
    <row r="789" ht="12.75">
      <c r="E789" s="247"/>
    </row>
    <row r="790" ht="12.75">
      <c r="E790" s="247"/>
    </row>
    <row r="791" ht="12.75">
      <c r="E791" s="247"/>
    </row>
    <row r="792" ht="12.75">
      <c r="E792" s="247"/>
    </row>
    <row r="793" ht="12.75">
      <c r="E793" s="247"/>
    </row>
    <row r="794" ht="12.75">
      <c r="E794" s="247"/>
    </row>
    <row r="795" ht="12.75">
      <c r="E795" s="247"/>
    </row>
    <row r="796" ht="12.75">
      <c r="E796" s="247"/>
    </row>
    <row r="797" ht="12.75">
      <c r="E797" s="247"/>
    </row>
    <row r="798" ht="12.75">
      <c r="E798" s="247"/>
    </row>
    <row r="799" ht="12.75">
      <c r="E799" s="247"/>
    </row>
    <row r="800" ht="12.75">
      <c r="E800" s="247"/>
    </row>
    <row r="801" ht="12.75">
      <c r="E801" s="247"/>
    </row>
    <row r="802" ht="12.75">
      <c r="E802" s="247"/>
    </row>
    <row r="803" ht="12.75">
      <c r="E803" s="247"/>
    </row>
    <row r="804" ht="12.75">
      <c r="E804" s="247"/>
    </row>
    <row r="805" ht="12.75">
      <c r="E805" s="247"/>
    </row>
    <row r="806" ht="12.75">
      <c r="E806" s="247"/>
    </row>
    <row r="807" ht="12.75">
      <c r="E807" s="247"/>
    </row>
    <row r="808" ht="12.75">
      <c r="E808" s="247"/>
    </row>
    <row r="809" ht="12.75">
      <c r="E809" s="247"/>
    </row>
    <row r="810" ht="12.75">
      <c r="E810" s="247"/>
    </row>
    <row r="811" ht="12.75">
      <c r="E811" s="247"/>
    </row>
    <row r="812" ht="12.75">
      <c r="E812" s="247"/>
    </row>
    <row r="813" ht="12.75">
      <c r="E813" s="247"/>
    </row>
    <row r="814" ht="12.75">
      <c r="E814" s="247"/>
    </row>
    <row r="815" ht="12.75">
      <c r="E815" s="247"/>
    </row>
    <row r="816" ht="12.75">
      <c r="E816" s="247"/>
    </row>
    <row r="817" ht="12.75">
      <c r="E817" s="247"/>
    </row>
    <row r="818" ht="12.75">
      <c r="E818" s="247"/>
    </row>
    <row r="819" ht="12.75">
      <c r="E819" s="247"/>
    </row>
    <row r="820" ht="12.75">
      <c r="E820" s="247"/>
    </row>
    <row r="821" ht="12.75">
      <c r="E821" s="247"/>
    </row>
    <row r="822" ht="12.75">
      <c r="E822" s="247"/>
    </row>
    <row r="823" ht="12.75">
      <c r="E823" s="247"/>
    </row>
    <row r="824" ht="12.75">
      <c r="E824" s="247"/>
    </row>
    <row r="825" ht="12.75">
      <c r="E825" s="247"/>
    </row>
    <row r="826" ht="12.75">
      <c r="E826" s="247"/>
    </row>
    <row r="827" ht="12.75">
      <c r="E827" s="247"/>
    </row>
    <row r="828" ht="12.75">
      <c r="E828" s="247"/>
    </row>
    <row r="829" ht="12.75">
      <c r="E829" s="247"/>
    </row>
    <row r="830" ht="12.75">
      <c r="E830" s="247"/>
    </row>
    <row r="831" ht="12.75">
      <c r="E831" s="247"/>
    </row>
    <row r="832" ht="12.75">
      <c r="E832" s="247"/>
    </row>
    <row r="833" ht="12.75">
      <c r="E833" s="247"/>
    </row>
    <row r="834" ht="12.75">
      <c r="E834" s="247"/>
    </row>
    <row r="835" ht="12.75">
      <c r="E835" s="247"/>
    </row>
    <row r="836" ht="12.75">
      <c r="E836" s="247"/>
    </row>
    <row r="837" ht="12.75">
      <c r="E837" s="247"/>
    </row>
    <row r="838" ht="12.75">
      <c r="E838" s="247"/>
    </row>
    <row r="839" ht="12.75">
      <c r="E839" s="247"/>
    </row>
    <row r="840" ht="12.75">
      <c r="E840" s="247"/>
    </row>
    <row r="841" ht="12.75">
      <c r="E841" s="247"/>
    </row>
    <row r="842" ht="12.75">
      <c r="E842" s="247"/>
    </row>
    <row r="843" ht="12.75">
      <c r="E843" s="247"/>
    </row>
    <row r="844" ht="12.75">
      <c r="E844" s="247"/>
    </row>
    <row r="845" ht="12.75">
      <c r="E845" s="247"/>
    </row>
    <row r="846" ht="12.75">
      <c r="E846" s="247"/>
    </row>
    <row r="847" ht="12.75">
      <c r="E847" s="247"/>
    </row>
    <row r="848" ht="12.75">
      <c r="E848" s="247"/>
    </row>
    <row r="849" ht="12.75">
      <c r="E849" s="247"/>
    </row>
    <row r="850" ht="12.75">
      <c r="E850" s="247"/>
    </row>
    <row r="851" ht="12.75">
      <c r="E851" s="247"/>
    </row>
    <row r="852" ht="12.75">
      <c r="E852" s="247"/>
    </row>
    <row r="853" ht="12.75">
      <c r="E853" s="247"/>
    </row>
    <row r="854" ht="12.75">
      <c r="E854" s="247"/>
    </row>
    <row r="855" ht="12.75">
      <c r="E855" s="247"/>
    </row>
    <row r="856" ht="12.75">
      <c r="E856" s="247"/>
    </row>
    <row r="857" ht="12.75">
      <c r="E857" s="247"/>
    </row>
    <row r="858" ht="12.75">
      <c r="E858" s="247"/>
    </row>
    <row r="859" ht="12.75">
      <c r="E859" s="247"/>
    </row>
    <row r="860" ht="12.75">
      <c r="E860" s="247"/>
    </row>
    <row r="861" ht="12.75">
      <c r="E861" s="247"/>
    </row>
    <row r="862" ht="12.75">
      <c r="E862" s="247"/>
    </row>
    <row r="863" ht="12.75">
      <c r="E863" s="247"/>
    </row>
    <row r="864" ht="12.75">
      <c r="E864" s="247"/>
    </row>
    <row r="865" ht="12.75">
      <c r="E865" s="247"/>
    </row>
    <row r="866" ht="12.75">
      <c r="E866" s="247"/>
    </row>
    <row r="867" ht="12.75">
      <c r="E867" s="247"/>
    </row>
    <row r="868" ht="12.75">
      <c r="E868" s="247"/>
    </row>
    <row r="869" ht="12.75">
      <c r="E869" s="247"/>
    </row>
    <row r="870" ht="12.75">
      <c r="E870" s="247"/>
    </row>
    <row r="871" ht="12.75">
      <c r="E871" s="247"/>
    </row>
    <row r="872" ht="12.75">
      <c r="E872" s="247"/>
    </row>
    <row r="873" ht="12.75">
      <c r="E873" s="247"/>
    </row>
    <row r="874" ht="12.75">
      <c r="E874" s="247"/>
    </row>
    <row r="875" ht="12.75">
      <c r="E875" s="247"/>
    </row>
    <row r="876" ht="12.75">
      <c r="E876" s="247"/>
    </row>
    <row r="877" ht="12.75">
      <c r="E877" s="247"/>
    </row>
    <row r="878" ht="12.75">
      <c r="E878" s="247"/>
    </row>
    <row r="879" ht="12.75">
      <c r="E879" s="247"/>
    </row>
    <row r="880" ht="12.75">
      <c r="E880" s="247"/>
    </row>
    <row r="881" ht="12.75">
      <c r="E881" s="247"/>
    </row>
    <row r="882" ht="12.75">
      <c r="E882" s="247"/>
    </row>
    <row r="883" ht="12.75">
      <c r="E883" s="247"/>
    </row>
    <row r="884" ht="12.75">
      <c r="E884" s="247"/>
    </row>
    <row r="885" ht="12.75">
      <c r="E885" s="247"/>
    </row>
    <row r="886" ht="12.75">
      <c r="E886" s="247"/>
    </row>
    <row r="887" ht="12.75">
      <c r="E887" s="247"/>
    </row>
    <row r="888" ht="12.75">
      <c r="E888" s="247"/>
    </row>
    <row r="889" ht="12.75">
      <c r="E889" s="247"/>
    </row>
    <row r="890" ht="12.75">
      <c r="E890" s="247"/>
    </row>
    <row r="891" ht="12.75">
      <c r="E891" s="247"/>
    </row>
    <row r="892" ht="12.75">
      <c r="E892" s="247"/>
    </row>
    <row r="893" ht="12.75">
      <c r="E893" s="247"/>
    </row>
    <row r="894" ht="12.75">
      <c r="E894" s="247"/>
    </row>
    <row r="895" ht="12.75">
      <c r="E895" s="247"/>
    </row>
    <row r="896" ht="12.75">
      <c r="E896" s="247"/>
    </row>
    <row r="897" ht="12.75">
      <c r="E897" s="247"/>
    </row>
    <row r="898" ht="12.75">
      <c r="E898" s="247"/>
    </row>
    <row r="899" ht="12.75">
      <c r="E899" s="247"/>
    </row>
    <row r="900" ht="12.75">
      <c r="E900" s="247"/>
    </row>
    <row r="901" ht="12.75">
      <c r="E901" s="247"/>
    </row>
    <row r="902" ht="12.75">
      <c r="E902" s="247"/>
    </row>
    <row r="903" ht="12.75">
      <c r="E903" s="247"/>
    </row>
    <row r="904" ht="12.75">
      <c r="E904" s="247"/>
    </row>
    <row r="905" ht="12.75">
      <c r="E905" s="247"/>
    </row>
    <row r="906" ht="12.75">
      <c r="E906" s="247"/>
    </row>
    <row r="907" ht="12.75">
      <c r="E907" s="247"/>
    </row>
    <row r="908" ht="12.75">
      <c r="E908" s="247"/>
    </row>
    <row r="909" ht="12.75">
      <c r="E909" s="247"/>
    </row>
    <row r="910" ht="12.75">
      <c r="E910" s="247"/>
    </row>
    <row r="911" ht="12.75">
      <c r="E911" s="247"/>
    </row>
    <row r="912" ht="12.75">
      <c r="E912" s="247"/>
    </row>
    <row r="913" ht="12.75">
      <c r="E913" s="247"/>
    </row>
    <row r="914" ht="12.75">
      <c r="E914" s="247"/>
    </row>
    <row r="915" ht="12.75">
      <c r="E915" s="247"/>
    </row>
    <row r="916" ht="12.75">
      <c r="E916" s="247"/>
    </row>
    <row r="917" ht="12.75">
      <c r="E917" s="247"/>
    </row>
    <row r="918" ht="12.75">
      <c r="E918" s="247"/>
    </row>
    <row r="919" ht="12.75">
      <c r="E919" s="247"/>
    </row>
    <row r="920" ht="12.75">
      <c r="E920" s="247"/>
    </row>
    <row r="921" ht="12.75">
      <c r="E921" s="247"/>
    </row>
    <row r="922" ht="12.75">
      <c r="E922" s="247"/>
    </row>
    <row r="923" ht="12.75">
      <c r="E923" s="247"/>
    </row>
    <row r="924" ht="12.75">
      <c r="E924" s="247"/>
    </row>
    <row r="925" ht="12.75">
      <c r="E925" s="247"/>
    </row>
    <row r="926" ht="12.75">
      <c r="E926" s="247"/>
    </row>
    <row r="927" ht="12.75">
      <c r="E927" s="247"/>
    </row>
    <row r="928" ht="12.75">
      <c r="E928" s="247"/>
    </row>
    <row r="929" ht="12.75">
      <c r="E929" s="247"/>
    </row>
    <row r="930" ht="12.75">
      <c r="E930" s="247"/>
    </row>
    <row r="931" ht="12.75">
      <c r="E931" s="247"/>
    </row>
    <row r="932" ht="12.75">
      <c r="E932" s="247"/>
    </row>
    <row r="933" ht="12.75">
      <c r="E933" s="247"/>
    </row>
    <row r="934" ht="12.75">
      <c r="E934" s="247"/>
    </row>
    <row r="935" ht="12.75">
      <c r="E935" s="247"/>
    </row>
    <row r="936" ht="12.75">
      <c r="E936" s="247"/>
    </row>
    <row r="937" ht="12.75">
      <c r="E937" s="247"/>
    </row>
    <row r="938" ht="12.75">
      <c r="E938" s="247"/>
    </row>
    <row r="939" ht="12.75">
      <c r="E939" s="247"/>
    </row>
    <row r="940" ht="12.75">
      <c r="E940" s="247"/>
    </row>
    <row r="941" ht="12.75">
      <c r="E941" s="247"/>
    </row>
    <row r="942" ht="12.75">
      <c r="E942" s="247"/>
    </row>
    <row r="943" ht="12.75">
      <c r="E943" s="247"/>
    </row>
    <row r="944" ht="12.75">
      <c r="E944" s="247"/>
    </row>
    <row r="945" ht="12.75">
      <c r="E945" s="247"/>
    </row>
    <row r="946" ht="12.75">
      <c r="E946" s="247"/>
    </row>
    <row r="947" ht="12.75">
      <c r="E947" s="247"/>
    </row>
    <row r="948" ht="12.75">
      <c r="E948" s="247"/>
    </row>
    <row r="949" ht="12.75">
      <c r="E949" s="247"/>
    </row>
    <row r="950" ht="12.75">
      <c r="E950" s="247"/>
    </row>
    <row r="951" ht="12.75">
      <c r="E951" s="247"/>
    </row>
    <row r="952" ht="12.75">
      <c r="E952" s="247"/>
    </row>
    <row r="953" ht="12.75">
      <c r="E953" s="247"/>
    </row>
    <row r="954" ht="12.75">
      <c r="E954" s="247"/>
    </row>
    <row r="955" ht="12.75">
      <c r="E955" s="247"/>
    </row>
    <row r="956" ht="12.75">
      <c r="E956" s="247"/>
    </row>
    <row r="957" ht="12.75">
      <c r="E957" s="247"/>
    </row>
    <row r="958" ht="12.75">
      <c r="E958" s="247"/>
    </row>
    <row r="959" ht="12.75">
      <c r="E959" s="247"/>
    </row>
    <row r="960" ht="12.75">
      <c r="E960" s="247"/>
    </row>
    <row r="961" ht="12.75">
      <c r="E961" s="247"/>
    </row>
    <row r="962" ht="12.75">
      <c r="E962" s="247"/>
    </row>
    <row r="963" ht="12.75">
      <c r="E963" s="247"/>
    </row>
    <row r="964" ht="12.75">
      <c r="E964" s="247"/>
    </row>
    <row r="965" ht="12.75">
      <c r="E965" s="247"/>
    </row>
    <row r="966" ht="12.75">
      <c r="E966" s="247"/>
    </row>
    <row r="967" ht="12.75">
      <c r="E967" s="247"/>
    </row>
    <row r="968" ht="12.75">
      <c r="E968" s="247"/>
    </row>
    <row r="969" ht="12.75">
      <c r="E969" s="247"/>
    </row>
    <row r="970" ht="12.75">
      <c r="E970" s="247"/>
    </row>
    <row r="971" ht="12.75">
      <c r="E971" s="247"/>
    </row>
    <row r="972" ht="12.75">
      <c r="E972" s="247"/>
    </row>
    <row r="973" ht="12.75">
      <c r="E973" s="247"/>
    </row>
    <row r="974" ht="12.75">
      <c r="E974" s="247"/>
    </row>
    <row r="975" ht="12.75">
      <c r="E975" s="247"/>
    </row>
    <row r="976" ht="12.75">
      <c r="E976" s="247"/>
    </row>
    <row r="977" ht="12.75">
      <c r="E977" s="247"/>
    </row>
    <row r="978" ht="12.75">
      <c r="E978" s="247"/>
    </row>
    <row r="979" ht="12.75">
      <c r="E979" s="247"/>
    </row>
    <row r="980" ht="12.75">
      <c r="E980" s="247"/>
    </row>
    <row r="981" ht="12.75">
      <c r="E981" s="247"/>
    </row>
    <row r="982" ht="12.75">
      <c r="E982" s="247"/>
    </row>
    <row r="983" ht="12.75">
      <c r="E983" s="247"/>
    </row>
    <row r="984" ht="12.75">
      <c r="E984" s="247"/>
    </row>
    <row r="985" ht="12.75">
      <c r="E985" s="247"/>
    </row>
    <row r="986" ht="12.75">
      <c r="E986" s="247"/>
    </row>
    <row r="987" ht="12.75">
      <c r="E987" s="247"/>
    </row>
    <row r="988" ht="12.75">
      <c r="E988" s="247"/>
    </row>
    <row r="989" ht="12.75">
      <c r="E989" s="247"/>
    </row>
    <row r="990" ht="12.75">
      <c r="E990" s="247"/>
    </row>
    <row r="991" ht="12.75">
      <c r="E991" s="247"/>
    </row>
    <row r="992" ht="12.75">
      <c r="E992" s="247"/>
    </row>
    <row r="993" ht="12.75">
      <c r="E993" s="247"/>
    </row>
    <row r="994" ht="12.75">
      <c r="E994" s="247"/>
    </row>
    <row r="995" ht="12.75">
      <c r="E995" s="247"/>
    </row>
    <row r="996" ht="12.75">
      <c r="E996" s="247"/>
    </row>
    <row r="997" ht="12.75">
      <c r="E997" s="247"/>
    </row>
    <row r="998" ht="12.75">
      <c r="E998" s="247"/>
    </row>
    <row r="999" ht="12.75">
      <c r="E999" s="247"/>
    </row>
    <row r="1000" ht="12.75">
      <c r="E1000" s="247"/>
    </row>
    <row r="1001" ht="12.75">
      <c r="E1001" s="247"/>
    </row>
    <row r="1002" ht="12.75">
      <c r="E1002" s="247"/>
    </row>
    <row r="1003" ht="12.75">
      <c r="E1003" s="247"/>
    </row>
    <row r="1004" ht="12.75">
      <c r="E1004" s="247"/>
    </row>
    <row r="1005" ht="12.75">
      <c r="E1005" s="247"/>
    </row>
    <row r="1006" ht="12.75">
      <c r="E1006" s="247"/>
    </row>
    <row r="1007" ht="12.75">
      <c r="E1007" s="247"/>
    </row>
    <row r="1008" ht="12.75">
      <c r="E1008" s="247"/>
    </row>
    <row r="1009" ht="12.75">
      <c r="E1009" s="247"/>
    </row>
    <row r="1010" ht="12.75">
      <c r="E1010" s="247"/>
    </row>
    <row r="1011" ht="12.75">
      <c r="E1011" s="247"/>
    </row>
    <row r="1012" ht="12.75">
      <c r="E1012" s="247"/>
    </row>
    <row r="1013" ht="12.75">
      <c r="E1013" s="247"/>
    </row>
    <row r="1014" ht="12.75">
      <c r="E1014" s="247"/>
    </row>
    <row r="1015" ht="12.75">
      <c r="E1015" s="247"/>
    </row>
    <row r="1016" ht="12.75">
      <c r="E1016" s="247"/>
    </row>
    <row r="1017" ht="12.75">
      <c r="E1017" s="247"/>
    </row>
    <row r="1018" ht="12.75">
      <c r="E1018" s="247"/>
    </row>
    <row r="1019" ht="12.75">
      <c r="E1019" s="247"/>
    </row>
    <row r="1020" ht="12.75">
      <c r="E1020" s="247"/>
    </row>
    <row r="1021" ht="12.75">
      <c r="E1021" s="247"/>
    </row>
    <row r="1022" ht="12.75">
      <c r="E1022" s="247"/>
    </row>
    <row r="1023" ht="12.75">
      <c r="E1023" s="247"/>
    </row>
    <row r="1024" ht="12.75">
      <c r="E1024" s="247"/>
    </row>
    <row r="1025" ht="12.75">
      <c r="E1025" s="247"/>
    </row>
    <row r="1026" ht="12.75">
      <c r="E1026" s="247"/>
    </row>
    <row r="1027" ht="12.75">
      <c r="E1027" s="247"/>
    </row>
    <row r="1028" ht="12.75">
      <c r="E1028" s="247"/>
    </row>
    <row r="1029" ht="12.75">
      <c r="E1029" s="247"/>
    </row>
    <row r="1030" ht="12.75">
      <c r="E1030" s="247"/>
    </row>
    <row r="1031" ht="12.75">
      <c r="E1031" s="247"/>
    </row>
    <row r="1032" ht="12.75">
      <c r="E1032" s="247"/>
    </row>
    <row r="1033" ht="12.75">
      <c r="E1033" s="247"/>
    </row>
    <row r="1034" ht="12.75">
      <c r="E1034" s="247"/>
    </row>
    <row r="1035" ht="12.75">
      <c r="E1035" s="247"/>
    </row>
    <row r="1036" ht="12.75">
      <c r="E1036" s="247"/>
    </row>
    <row r="1037" ht="12.75">
      <c r="E1037" s="247"/>
    </row>
    <row r="1038" ht="12.75">
      <c r="E1038" s="247"/>
    </row>
    <row r="1039" ht="12.75">
      <c r="E1039" s="247"/>
    </row>
    <row r="1040" ht="12.75">
      <c r="E1040" s="247"/>
    </row>
    <row r="1041" ht="12.75">
      <c r="E1041" s="247"/>
    </row>
    <row r="1042" ht="12.75">
      <c r="E1042" s="247"/>
    </row>
    <row r="1043" ht="12.75">
      <c r="E1043" s="247"/>
    </row>
    <row r="1044" ht="12.75">
      <c r="E1044" s="247"/>
    </row>
    <row r="1045" ht="12.75">
      <c r="E1045" s="247"/>
    </row>
    <row r="1046" ht="12.75">
      <c r="E1046" s="247"/>
    </row>
    <row r="1047" ht="12.75">
      <c r="E1047" s="247"/>
    </row>
    <row r="1048" ht="12.75">
      <c r="E1048" s="247"/>
    </row>
    <row r="1049" ht="12.75">
      <c r="E1049" s="247"/>
    </row>
    <row r="1050" ht="12.75">
      <c r="E1050" s="247"/>
    </row>
    <row r="1051" ht="12.75">
      <c r="E1051" s="247"/>
    </row>
    <row r="1052" ht="12.75">
      <c r="E1052" s="247"/>
    </row>
    <row r="1053" ht="12.75">
      <c r="E1053" s="247"/>
    </row>
    <row r="1054" ht="12.75">
      <c r="E1054" s="247"/>
    </row>
    <row r="1055" ht="12.75">
      <c r="E1055" s="247"/>
    </row>
    <row r="1056" ht="12.75">
      <c r="E1056" s="247"/>
    </row>
    <row r="1057" ht="12.75">
      <c r="E1057" s="247"/>
    </row>
    <row r="1058" ht="12.75">
      <c r="E1058" s="247"/>
    </row>
    <row r="1059" ht="12.75">
      <c r="E1059" s="247"/>
    </row>
    <row r="1060" ht="12.75">
      <c r="E1060" s="247"/>
    </row>
    <row r="1061" ht="12.75">
      <c r="E1061" s="247"/>
    </row>
    <row r="1062" ht="12.75">
      <c r="E1062" s="247"/>
    </row>
    <row r="1063" ht="12.75">
      <c r="E1063" s="247"/>
    </row>
    <row r="1064" ht="12.75">
      <c r="E1064" s="247"/>
    </row>
    <row r="1065" ht="12.75">
      <c r="E1065" s="247"/>
    </row>
    <row r="1066" ht="12.75">
      <c r="E1066" s="247"/>
    </row>
    <row r="1067" ht="12.75">
      <c r="E1067" s="247"/>
    </row>
    <row r="1068" ht="12.75">
      <c r="E1068" s="247"/>
    </row>
    <row r="1069" ht="12.75">
      <c r="E1069" s="247"/>
    </row>
    <row r="1070" ht="12.75">
      <c r="E1070" s="247"/>
    </row>
    <row r="1071" ht="12.75">
      <c r="E1071" s="247"/>
    </row>
    <row r="1072" ht="12.75">
      <c r="E1072" s="247"/>
    </row>
    <row r="1073" ht="12.75">
      <c r="E1073" s="247"/>
    </row>
    <row r="1074" ht="12.75">
      <c r="E1074" s="247"/>
    </row>
    <row r="1075" ht="12.75">
      <c r="E1075" s="247"/>
    </row>
    <row r="1076" ht="12.75">
      <c r="E1076" s="247"/>
    </row>
    <row r="1077" ht="12.75">
      <c r="E1077" s="247"/>
    </row>
    <row r="1078" ht="12.75">
      <c r="E1078" s="247"/>
    </row>
    <row r="1079" ht="12.75">
      <c r="E1079" s="247"/>
    </row>
    <row r="1080" ht="12.75">
      <c r="E1080" s="247"/>
    </row>
    <row r="1081" ht="12.75">
      <c r="E1081" s="247"/>
    </row>
    <row r="1082" ht="12.75">
      <c r="E1082" s="247"/>
    </row>
    <row r="1083" ht="12.75">
      <c r="E1083" s="247"/>
    </row>
    <row r="1084" ht="12.75">
      <c r="E1084" s="247"/>
    </row>
    <row r="1085" ht="12.75">
      <c r="E1085" s="247"/>
    </row>
    <row r="1086" ht="12.75">
      <c r="E1086" s="247"/>
    </row>
    <row r="1087" ht="12.75">
      <c r="E1087" s="247"/>
    </row>
    <row r="1088" ht="12.75">
      <c r="E1088" s="247"/>
    </row>
    <row r="1089" ht="12.75">
      <c r="E1089" s="247"/>
    </row>
    <row r="1090" ht="12.75">
      <c r="E1090" s="247"/>
    </row>
    <row r="1091" ht="12.75">
      <c r="E1091" s="247"/>
    </row>
    <row r="1092" ht="12.75">
      <c r="E1092" s="247"/>
    </row>
    <row r="1093" ht="12.75">
      <c r="E1093" s="247"/>
    </row>
    <row r="1094" ht="12.75">
      <c r="E1094" s="247"/>
    </row>
    <row r="1095" ht="12.75">
      <c r="E1095" s="247"/>
    </row>
    <row r="1096" ht="12.75">
      <c r="E1096" s="247"/>
    </row>
    <row r="1097" ht="12.75">
      <c r="E1097" s="247"/>
    </row>
    <row r="1098" ht="12.75">
      <c r="E1098" s="247"/>
    </row>
    <row r="1099" ht="12.75">
      <c r="E1099" s="247"/>
    </row>
    <row r="1100" ht="12.75">
      <c r="E1100" s="247"/>
    </row>
    <row r="1101" ht="12.75">
      <c r="E1101" s="247"/>
    </row>
    <row r="1102" ht="12.75">
      <c r="E1102" s="247"/>
    </row>
    <row r="1103" ht="12.75">
      <c r="E1103" s="247"/>
    </row>
    <row r="1104" ht="12.75">
      <c r="E1104" s="247"/>
    </row>
    <row r="1105" ht="12.75">
      <c r="E1105" s="247"/>
    </row>
    <row r="1106" ht="12.75">
      <c r="E1106" s="247"/>
    </row>
    <row r="1107" ht="12.75">
      <c r="E1107" s="247"/>
    </row>
    <row r="1108" ht="12.75">
      <c r="E1108" s="247"/>
    </row>
    <row r="1109" ht="12.75">
      <c r="E1109" s="247"/>
    </row>
    <row r="1110" ht="12.75">
      <c r="E1110" s="247"/>
    </row>
    <row r="1111" ht="12.75">
      <c r="E1111" s="247"/>
    </row>
    <row r="1112" ht="12.75">
      <c r="E1112" s="247"/>
    </row>
    <row r="1113" ht="12.75">
      <c r="E1113" s="247"/>
    </row>
    <row r="1114" ht="12.75">
      <c r="E1114" s="247"/>
    </row>
    <row r="1115" ht="12.75">
      <c r="E1115" s="247"/>
    </row>
    <row r="1116" ht="12.75">
      <c r="E1116" s="247"/>
    </row>
    <row r="1117" ht="12.75">
      <c r="E1117" s="247"/>
    </row>
    <row r="1118" ht="12.75">
      <c r="E1118" s="247"/>
    </row>
    <row r="1119" ht="12.75">
      <c r="E1119" s="247"/>
    </row>
    <row r="1120" ht="12.75">
      <c r="E1120" s="247"/>
    </row>
    <row r="1121" ht="12.75">
      <c r="E1121" s="247"/>
    </row>
    <row r="1122" ht="12.75">
      <c r="E1122" s="247"/>
    </row>
    <row r="1123" ht="12.75">
      <c r="E1123" s="247"/>
    </row>
    <row r="1124" ht="12.75">
      <c r="E1124" s="247"/>
    </row>
    <row r="1125" ht="12.75">
      <c r="E1125" s="247"/>
    </row>
    <row r="1126" ht="12.75">
      <c r="E1126" s="247"/>
    </row>
    <row r="1127" ht="12.75">
      <c r="E1127" s="247"/>
    </row>
    <row r="1128" ht="12.75">
      <c r="E1128" s="247"/>
    </row>
    <row r="1129" ht="12.75">
      <c r="E1129" s="247"/>
    </row>
    <row r="1130" ht="12.75">
      <c r="E1130" s="247"/>
    </row>
    <row r="1131" ht="12.75">
      <c r="E1131" s="247"/>
    </row>
    <row r="1132" ht="12.75">
      <c r="E1132" s="247"/>
    </row>
    <row r="1133" ht="12.75">
      <c r="E1133" s="247"/>
    </row>
    <row r="1134" ht="12.75">
      <c r="E1134" s="247"/>
    </row>
    <row r="1135" ht="12.75">
      <c r="E1135" s="247"/>
    </row>
    <row r="1136" ht="12.75">
      <c r="E1136" s="247"/>
    </row>
    <row r="1137" ht="12.75">
      <c r="E1137" s="247"/>
    </row>
    <row r="1138" ht="12.75">
      <c r="E1138" s="247"/>
    </row>
    <row r="1139" ht="12.75">
      <c r="E1139" s="247"/>
    </row>
    <row r="1140" ht="12.75">
      <c r="E1140" s="247"/>
    </row>
    <row r="1141" ht="12.75">
      <c r="E1141" s="247"/>
    </row>
    <row r="1142" ht="12.75">
      <c r="E1142" s="247"/>
    </row>
    <row r="1143" ht="12.75">
      <c r="E1143" s="247"/>
    </row>
    <row r="1144" ht="12.75">
      <c r="E1144" s="247"/>
    </row>
    <row r="1145" ht="12.75">
      <c r="E1145" s="247"/>
    </row>
    <row r="1146" ht="12.75">
      <c r="E1146" s="247"/>
    </row>
    <row r="1147" ht="12.75">
      <c r="E1147" s="247"/>
    </row>
    <row r="1148" ht="12.75">
      <c r="E1148" s="247"/>
    </row>
    <row r="1149" ht="12.75">
      <c r="E1149" s="247"/>
    </row>
    <row r="1150" ht="12.75">
      <c r="E1150" s="247"/>
    </row>
    <row r="1151" ht="12.75">
      <c r="E1151" s="247"/>
    </row>
    <row r="1152" ht="12.75">
      <c r="E1152" s="247"/>
    </row>
    <row r="1153" ht="12.75">
      <c r="E1153" s="247"/>
    </row>
    <row r="1154" ht="12.75">
      <c r="E1154" s="247"/>
    </row>
    <row r="1155" ht="12.75">
      <c r="E1155" s="247"/>
    </row>
    <row r="1156" ht="12.75">
      <c r="E1156" s="247"/>
    </row>
    <row r="1157" ht="12.75">
      <c r="E1157" s="247"/>
    </row>
    <row r="1158" ht="12.75">
      <c r="E1158" s="247"/>
    </row>
    <row r="1159" ht="12.75">
      <c r="E1159" s="247"/>
    </row>
    <row r="1160" ht="12.75">
      <c r="E1160" s="247"/>
    </row>
    <row r="1161" ht="12.75">
      <c r="E1161" s="247"/>
    </row>
    <row r="1162" ht="12.75">
      <c r="E1162" s="247"/>
    </row>
    <row r="1163" ht="12.75">
      <c r="E1163" s="247"/>
    </row>
    <row r="1164" ht="12.75">
      <c r="E1164" s="247"/>
    </row>
    <row r="1165" ht="12.75">
      <c r="E1165" s="247"/>
    </row>
    <row r="1166" ht="12.75">
      <c r="E1166" s="247"/>
    </row>
    <row r="1167" ht="12.75">
      <c r="E1167" s="247"/>
    </row>
    <row r="1168" ht="12.75">
      <c r="E1168" s="247"/>
    </row>
    <row r="1169" ht="12.75">
      <c r="E1169" s="247"/>
    </row>
    <row r="1170" ht="12.75">
      <c r="E1170" s="247"/>
    </row>
    <row r="1171" ht="12.75">
      <c r="E1171" s="247"/>
    </row>
    <row r="1172" ht="12.75">
      <c r="E1172" s="247"/>
    </row>
    <row r="1173" ht="12.75">
      <c r="E1173" s="247"/>
    </row>
    <row r="1174" ht="12.75">
      <c r="E1174" s="247"/>
    </row>
    <row r="1175" ht="12.75">
      <c r="E1175" s="247"/>
    </row>
    <row r="1176" ht="12.75">
      <c r="E1176" s="247"/>
    </row>
    <row r="1177" ht="12.75">
      <c r="E1177" s="247"/>
    </row>
    <row r="1178" ht="12.75">
      <c r="E1178" s="247"/>
    </row>
    <row r="1179" ht="12.75">
      <c r="E1179" s="247"/>
    </row>
    <row r="1180" ht="12.75">
      <c r="E1180" s="247"/>
    </row>
    <row r="1181" ht="12.75">
      <c r="E1181" s="247"/>
    </row>
    <row r="1182" ht="12.75">
      <c r="E1182" s="247"/>
    </row>
    <row r="1183" ht="12.75">
      <c r="E1183" s="247"/>
    </row>
    <row r="1184" ht="12.75">
      <c r="E1184" s="247"/>
    </row>
    <row r="1185" ht="12.75">
      <c r="E1185" s="247"/>
    </row>
    <row r="1186" ht="12.75">
      <c r="E1186" s="247"/>
    </row>
    <row r="1187" ht="12.75">
      <c r="E1187" s="247"/>
    </row>
    <row r="1188" ht="12.75">
      <c r="E1188" s="247"/>
    </row>
    <row r="1189" ht="12.75">
      <c r="E1189" s="247"/>
    </row>
    <row r="1190" ht="12.75">
      <c r="E1190" s="247"/>
    </row>
    <row r="1191" ht="12.75">
      <c r="E1191" s="247"/>
    </row>
    <row r="1192" ht="12.75">
      <c r="E1192" s="247"/>
    </row>
    <row r="1193" ht="12.75">
      <c r="E1193" s="247"/>
    </row>
    <row r="1194" ht="12.75">
      <c r="E1194" s="247"/>
    </row>
    <row r="1195" ht="12.75">
      <c r="E1195" s="247"/>
    </row>
    <row r="1196" ht="12.75">
      <c r="E1196" s="247"/>
    </row>
    <row r="1197" ht="12.75">
      <c r="E1197" s="247"/>
    </row>
    <row r="1198" ht="12.75">
      <c r="E1198" s="247"/>
    </row>
    <row r="1199" ht="12.75">
      <c r="E1199" s="247"/>
    </row>
    <row r="1200" ht="12.75">
      <c r="E1200" s="247"/>
    </row>
    <row r="1201" ht="12.75">
      <c r="E1201" s="247"/>
    </row>
    <row r="1202" ht="12.75">
      <c r="E1202" s="247"/>
    </row>
    <row r="1203" ht="12.75">
      <c r="E1203" s="247"/>
    </row>
    <row r="1204" ht="12.75">
      <c r="E1204" s="247"/>
    </row>
    <row r="1205" ht="12.75">
      <c r="E1205" s="247"/>
    </row>
    <row r="1206" ht="12.75">
      <c r="E1206" s="247"/>
    </row>
    <row r="1207" ht="12.75">
      <c r="E1207" s="247"/>
    </row>
    <row r="1208" ht="12.75">
      <c r="E1208" s="247"/>
    </row>
    <row r="1209" ht="12.75">
      <c r="E1209" s="247"/>
    </row>
    <row r="1210" ht="12.75">
      <c r="E1210" s="247"/>
    </row>
    <row r="1211" ht="12.75">
      <c r="E1211" s="247"/>
    </row>
    <row r="1212" ht="12.75">
      <c r="E1212" s="247"/>
    </row>
    <row r="1213" ht="12.75">
      <c r="E1213" s="247"/>
    </row>
    <row r="1214" ht="12.75">
      <c r="E1214" s="247"/>
    </row>
    <row r="1215" ht="12.75">
      <c r="E1215" s="247"/>
    </row>
    <row r="1216" ht="12.75">
      <c r="E1216" s="247"/>
    </row>
    <row r="1217" ht="12.75">
      <c r="E1217" s="247"/>
    </row>
    <row r="1218" ht="12.75">
      <c r="E1218" s="247"/>
    </row>
    <row r="1219" ht="12.75">
      <c r="E1219" s="247"/>
    </row>
    <row r="1220" ht="12.75">
      <c r="E1220" s="247"/>
    </row>
    <row r="1221" ht="12.75">
      <c r="E1221" s="247"/>
    </row>
    <row r="1222" ht="12.75">
      <c r="E1222" s="247"/>
    </row>
    <row r="1223" ht="12.75">
      <c r="E1223" s="247"/>
    </row>
    <row r="1224" ht="12.75">
      <c r="E1224" s="247"/>
    </row>
    <row r="1225" ht="12.75">
      <c r="E1225" s="247"/>
    </row>
    <row r="1226" ht="12.75">
      <c r="E1226" s="247"/>
    </row>
    <row r="1227" ht="12.75">
      <c r="E1227" s="247"/>
    </row>
    <row r="1228" ht="12.75">
      <c r="E1228" s="247"/>
    </row>
    <row r="1229" ht="12.75">
      <c r="E1229" s="247"/>
    </row>
    <row r="1230" ht="12.75">
      <c r="E1230" s="247"/>
    </row>
    <row r="1231" ht="12.75">
      <c r="E1231" s="247"/>
    </row>
    <row r="1232" ht="12.75">
      <c r="E1232" s="247"/>
    </row>
    <row r="1233" ht="12.75">
      <c r="E1233" s="247"/>
    </row>
    <row r="1234" ht="12.75">
      <c r="E1234" s="247"/>
    </row>
    <row r="1235" ht="12.75">
      <c r="E1235" s="247"/>
    </row>
    <row r="1236" ht="12.75">
      <c r="E1236" s="247"/>
    </row>
    <row r="1237" ht="12.75">
      <c r="E1237" s="247"/>
    </row>
    <row r="1238" ht="12.75">
      <c r="E1238" s="247"/>
    </row>
    <row r="1239" ht="12.75">
      <c r="E1239" s="247"/>
    </row>
    <row r="1240" ht="12.75">
      <c r="E1240" s="247"/>
    </row>
    <row r="1241" ht="12.75">
      <c r="E1241" s="247"/>
    </row>
    <row r="1242" ht="12.75">
      <c r="E1242" s="247"/>
    </row>
    <row r="1243" ht="12.75">
      <c r="E1243" s="247"/>
    </row>
    <row r="1244" ht="12.75">
      <c r="E1244" s="247"/>
    </row>
    <row r="1245" ht="12.75">
      <c r="E1245" s="247"/>
    </row>
    <row r="1246" ht="12.75">
      <c r="E1246" s="247"/>
    </row>
    <row r="1247" ht="12.75">
      <c r="E1247" s="247"/>
    </row>
    <row r="1248" ht="12.75">
      <c r="E1248" s="247"/>
    </row>
    <row r="1249" ht="12.75">
      <c r="E1249" s="247"/>
    </row>
    <row r="1250" ht="12.75">
      <c r="E1250" s="247"/>
    </row>
    <row r="1251" ht="12.75">
      <c r="E1251" s="247"/>
    </row>
    <row r="1252" ht="12.75">
      <c r="E1252" s="247"/>
    </row>
    <row r="1253" ht="12.75">
      <c r="E1253" s="247"/>
    </row>
    <row r="1254" ht="12.75">
      <c r="E1254" s="247"/>
    </row>
    <row r="1255" ht="12.75">
      <c r="E1255" s="247"/>
    </row>
    <row r="1256" ht="12.75">
      <c r="E1256" s="247"/>
    </row>
    <row r="1257" ht="12.75">
      <c r="E1257" s="247"/>
    </row>
    <row r="1258" ht="12.75">
      <c r="E1258" s="247"/>
    </row>
    <row r="1259" ht="12.75">
      <c r="E1259" s="247"/>
    </row>
    <row r="1260" ht="12.75">
      <c r="E1260" s="247"/>
    </row>
    <row r="1261" ht="12.75">
      <c r="E1261" s="247"/>
    </row>
    <row r="1262" ht="12.75">
      <c r="E1262" s="247"/>
    </row>
    <row r="1263" ht="12.75">
      <c r="E1263" s="247"/>
    </row>
    <row r="1264" ht="12.75">
      <c r="E1264" s="247"/>
    </row>
    <row r="1265" ht="12.75">
      <c r="E1265" s="247"/>
    </row>
    <row r="1266" ht="12.75">
      <c r="E1266" s="247"/>
    </row>
    <row r="1267" ht="12.75">
      <c r="E1267" s="247"/>
    </row>
    <row r="1268" ht="12.75">
      <c r="E1268" s="247"/>
    </row>
    <row r="1269" ht="12.75">
      <c r="E1269" s="247"/>
    </row>
    <row r="1270" ht="12.75">
      <c r="E1270" s="247"/>
    </row>
    <row r="1271" ht="12.75">
      <c r="E1271" s="247"/>
    </row>
    <row r="1272" ht="12.75">
      <c r="E1272" s="247"/>
    </row>
    <row r="1273" ht="12.75">
      <c r="E1273" s="247"/>
    </row>
    <row r="1274" ht="12.75">
      <c r="E1274" s="247"/>
    </row>
    <row r="1275" ht="12.75">
      <c r="E1275" s="247"/>
    </row>
    <row r="1276" ht="12.75">
      <c r="E1276" s="247"/>
    </row>
    <row r="1277" ht="12.75">
      <c r="E1277" s="247"/>
    </row>
    <row r="1278" ht="12.75">
      <c r="E1278" s="247"/>
    </row>
    <row r="1279" ht="12.75">
      <c r="E1279" s="247"/>
    </row>
    <row r="1280" ht="12.75">
      <c r="E1280" s="247"/>
    </row>
    <row r="1281" ht="12.75">
      <c r="E1281" s="247"/>
    </row>
    <row r="1282" ht="12.75">
      <c r="E1282" s="247"/>
    </row>
    <row r="1283" ht="12.75">
      <c r="E1283" s="247"/>
    </row>
    <row r="1284" ht="12.75">
      <c r="E1284" s="247"/>
    </row>
    <row r="1285" ht="12.75">
      <c r="E1285" s="247"/>
    </row>
    <row r="1286" ht="12.75">
      <c r="E1286" s="247"/>
    </row>
    <row r="1287" ht="12.75">
      <c r="E1287" s="247"/>
    </row>
    <row r="1288" ht="12.75">
      <c r="E1288" s="247"/>
    </row>
    <row r="1289" ht="12.75">
      <c r="E1289" s="247"/>
    </row>
    <row r="1290" ht="12.75">
      <c r="E1290" s="247"/>
    </row>
    <row r="1291" ht="12.75">
      <c r="E1291" s="247"/>
    </row>
    <row r="1292" ht="12.75">
      <c r="E1292" s="247"/>
    </row>
    <row r="1293" ht="12.75">
      <c r="E1293" s="247"/>
    </row>
    <row r="1294" ht="12.75">
      <c r="E1294" s="247"/>
    </row>
    <row r="1295" ht="12.75">
      <c r="E1295" s="247"/>
    </row>
    <row r="1296" ht="12.75">
      <c r="E1296" s="247"/>
    </row>
    <row r="1297" ht="12.75">
      <c r="E1297" s="247"/>
    </row>
    <row r="1298" ht="12.75">
      <c r="E1298" s="247"/>
    </row>
    <row r="1299" ht="12.75">
      <c r="E1299" s="247"/>
    </row>
    <row r="1300" ht="12.75">
      <c r="E1300" s="247"/>
    </row>
    <row r="1301" ht="12.75">
      <c r="E1301" s="247"/>
    </row>
    <row r="1302" ht="12.75">
      <c r="E1302" s="247"/>
    </row>
    <row r="1303" ht="12.75">
      <c r="E1303" s="247"/>
    </row>
    <row r="1304" ht="12.75">
      <c r="E1304" s="247"/>
    </row>
    <row r="1305" ht="12.75">
      <c r="E1305" s="247"/>
    </row>
    <row r="1306" ht="12.75">
      <c r="E1306" s="247"/>
    </row>
    <row r="1307" ht="12.75">
      <c r="E1307" s="247"/>
    </row>
    <row r="1308" ht="12.75">
      <c r="E1308" s="247"/>
    </row>
    <row r="1309" ht="12.75">
      <c r="E1309" s="247"/>
    </row>
    <row r="1310" ht="12.75">
      <c r="E1310" s="247"/>
    </row>
    <row r="1311" ht="12.75">
      <c r="E1311" s="247"/>
    </row>
    <row r="1312" ht="12.75">
      <c r="E1312" s="247"/>
    </row>
    <row r="1313" ht="12.75">
      <c r="E1313" s="247"/>
    </row>
    <row r="1314" ht="12.75">
      <c r="E1314" s="247"/>
    </row>
    <row r="1315" ht="12.75">
      <c r="E1315" s="247"/>
    </row>
    <row r="1316" ht="12.75">
      <c r="E1316" s="247"/>
    </row>
    <row r="1317" ht="12.75">
      <c r="E1317" s="247"/>
    </row>
    <row r="1318" ht="12.75">
      <c r="E1318" s="247"/>
    </row>
    <row r="1319" ht="12.75">
      <c r="E1319" s="247"/>
    </row>
    <row r="1320" ht="12.75">
      <c r="E1320" s="247"/>
    </row>
    <row r="1321" ht="12.75">
      <c r="E1321" s="247"/>
    </row>
    <row r="1322" ht="12.75">
      <c r="E1322" s="247"/>
    </row>
    <row r="1323" ht="12.75">
      <c r="E1323" s="247"/>
    </row>
    <row r="1324" ht="12.75">
      <c r="E1324" s="247"/>
    </row>
    <row r="1325" ht="12.75">
      <c r="E1325" s="247"/>
    </row>
    <row r="1326" ht="12.75">
      <c r="E1326" s="247"/>
    </row>
    <row r="1327" ht="12.75">
      <c r="E1327" s="247"/>
    </row>
    <row r="1328" ht="12.75">
      <c r="E1328" s="247"/>
    </row>
    <row r="1329" ht="12.75">
      <c r="E1329" s="247"/>
    </row>
    <row r="1330" ht="12.75">
      <c r="E1330" s="247"/>
    </row>
    <row r="1331" ht="12.75">
      <c r="E1331" s="247"/>
    </row>
    <row r="1332" ht="12.75">
      <c r="E1332" s="247"/>
    </row>
    <row r="1333" ht="12.75">
      <c r="E1333" s="247"/>
    </row>
    <row r="1334" ht="12.75">
      <c r="E1334" s="247"/>
    </row>
    <row r="1335" ht="12.75">
      <c r="E1335" s="247"/>
    </row>
    <row r="1336" ht="12.75">
      <c r="E1336" s="247"/>
    </row>
    <row r="1337" ht="12.75">
      <c r="E1337" s="247"/>
    </row>
    <row r="1338" ht="12.75">
      <c r="E1338" s="247"/>
    </row>
    <row r="1339" ht="12.75">
      <c r="E1339" s="247"/>
    </row>
    <row r="1340" ht="12.75">
      <c r="E1340" s="247"/>
    </row>
    <row r="1341" ht="12.75">
      <c r="E1341" s="247"/>
    </row>
    <row r="1342" ht="12.75">
      <c r="E1342" s="247"/>
    </row>
    <row r="1343" ht="12.75">
      <c r="E1343" s="247"/>
    </row>
    <row r="1344" ht="12.75">
      <c r="E1344" s="247"/>
    </row>
    <row r="1345" ht="12.75">
      <c r="E1345" s="247"/>
    </row>
    <row r="1346" ht="12.75">
      <c r="E1346" s="247"/>
    </row>
    <row r="1347" ht="12.75">
      <c r="E1347" s="247"/>
    </row>
    <row r="1348" ht="12.75">
      <c r="E1348" s="247"/>
    </row>
    <row r="1349" ht="12.75">
      <c r="E1349" s="247"/>
    </row>
    <row r="1350" ht="12.75">
      <c r="E1350" s="247"/>
    </row>
    <row r="1351" ht="12.75">
      <c r="E1351" s="247"/>
    </row>
    <row r="1352" ht="12.75">
      <c r="E1352" s="247"/>
    </row>
    <row r="1353" ht="12.75">
      <c r="E1353" s="247"/>
    </row>
    <row r="1354" ht="12.75">
      <c r="E1354" s="247"/>
    </row>
    <row r="1355" ht="12.75">
      <c r="E1355" s="247"/>
    </row>
    <row r="1356" ht="12.75">
      <c r="E1356" s="247"/>
    </row>
    <row r="1357" ht="12.75">
      <c r="E1357" s="247"/>
    </row>
    <row r="1358" ht="12.75">
      <c r="E1358" s="247"/>
    </row>
    <row r="1359" ht="12.75">
      <c r="E1359" s="247"/>
    </row>
    <row r="1360" ht="12.75">
      <c r="E1360" s="247"/>
    </row>
    <row r="1361" ht="12.75">
      <c r="E1361" s="247"/>
    </row>
    <row r="1362" ht="12.75">
      <c r="E1362" s="247"/>
    </row>
    <row r="1363" ht="12.75">
      <c r="E1363" s="247"/>
    </row>
    <row r="1364" ht="12.75">
      <c r="E1364" s="247"/>
    </row>
    <row r="1365" ht="12.75">
      <c r="E1365" s="247"/>
    </row>
    <row r="1366" ht="12.75">
      <c r="E1366" s="247"/>
    </row>
    <row r="1367" ht="12.75">
      <c r="E1367" s="247"/>
    </row>
    <row r="1368" ht="12.75">
      <c r="E1368" s="247"/>
    </row>
    <row r="1369" ht="12.75">
      <c r="E1369" s="247"/>
    </row>
    <row r="1370" ht="12.75">
      <c r="E1370" s="247"/>
    </row>
    <row r="1371" ht="12.75">
      <c r="E1371" s="247"/>
    </row>
    <row r="1372" ht="12.75">
      <c r="E1372" s="247"/>
    </row>
    <row r="1373" ht="12.75">
      <c r="E1373" s="247"/>
    </row>
    <row r="1374" ht="12.75">
      <c r="E1374" s="247"/>
    </row>
    <row r="1375" ht="12.75">
      <c r="E1375" s="247"/>
    </row>
    <row r="1376" ht="12.75">
      <c r="E1376" s="247"/>
    </row>
    <row r="1377" ht="12.75">
      <c r="E1377" s="247"/>
    </row>
    <row r="1378" ht="12.75">
      <c r="E1378" s="247"/>
    </row>
    <row r="1379" ht="12.75">
      <c r="E1379" s="247"/>
    </row>
    <row r="1380" ht="12.75">
      <c r="E1380" s="247"/>
    </row>
    <row r="1381" ht="12.75">
      <c r="E1381" s="247"/>
    </row>
    <row r="1382" ht="12.75">
      <c r="E1382" s="247"/>
    </row>
    <row r="1383" ht="12.75">
      <c r="E1383" s="247"/>
    </row>
    <row r="1384" ht="12.75">
      <c r="E1384" s="247"/>
    </row>
    <row r="1385" ht="12.75">
      <c r="E1385" s="247"/>
    </row>
    <row r="1386" ht="12.75">
      <c r="E1386" s="247"/>
    </row>
    <row r="1387" ht="12.75">
      <c r="E1387" s="247"/>
    </row>
    <row r="1388" ht="12.75">
      <c r="E1388" s="247"/>
    </row>
    <row r="1389" ht="12.75">
      <c r="E1389" s="247"/>
    </row>
    <row r="1390" ht="12.75">
      <c r="E1390" s="247"/>
    </row>
    <row r="1391" ht="12.75">
      <c r="E1391" s="247"/>
    </row>
    <row r="1392" ht="12.75">
      <c r="E1392" s="247"/>
    </row>
    <row r="1393" ht="12.75">
      <c r="E1393" s="247"/>
    </row>
    <row r="1394" ht="12.75">
      <c r="E1394" s="247"/>
    </row>
    <row r="1395" ht="12.75">
      <c r="E1395" s="247"/>
    </row>
    <row r="1396" ht="12.75">
      <c r="E1396" s="247"/>
    </row>
    <row r="1397" ht="12.75">
      <c r="E1397" s="247"/>
    </row>
    <row r="1398" ht="12.75">
      <c r="E1398" s="247"/>
    </row>
    <row r="1399" ht="12.75">
      <c r="E1399" s="247"/>
    </row>
    <row r="1400" ht="12.75">
      <c r="E1400" s="247"/>
    </row>
    <row r="1401" ht="12.75">
      <c r="E1401" s="247"/>
    </row>
    <row r="1402" ht="12.75">
      <c r="E1402" s="247"/>
    </row>
    <row r="1403" ht="12.75">
      <c r="E1403" s="247"/>
    </row>
    <row r="1404" ht="12.75">
      <c r="E1404" s="247"/>
    </row>
    <row r="1405" ht="12.75">
      <c r="E1405" s="247"/>
    </row>
    <row r="1406" ht="12.75">
      <c r="E1406" s="247"/>
    </row>
    <row r="1407" ht="12.75">
      <c r="E1407" s="247"/>
    </row>
    <row r="1408" ht="12.75">
      <c r="E1408" s="247"/>
    </row>
    <row r="1409" ht="12.75">
      <c r="E1409" s="247"/>
    </row>
    <row r="1410" ht="12.75">
      <c r="E1410" s="247"/>
    </row>
    <row r="1411" ht="12.75">
      <c r="E1411" s="247"/>
    </row>
    <row r="1412" ht="12.75">
      <c r="E1412" s="247"/>
    </row>
    <row r="1413" ht="12.75">
      <c r="E1413" s="247"/>
    </row>
    <row r="1414" ht="12.75">
      <c r="E1414" s="247"/>
    </row>
    <row r="1415" ht="12.75">
      <c r="E1415" s="247"/>
    </row>
    <row r="1416" ht="12.75">
      <c r="E1416" s="247"/>
    </row>
    <row r="1417" ht="12.75">
      <c r="E1417" s="247"/>
    </row>
    <row r="1418" ht="12.75">
      <c r="E1418" s="247"/>
    </row>
    <row r="1419" ht="12.75">
      <c r="E1419" s="247"/>
    </row>
    <row r="1420" ht="12.75">
      <c r="E1420" s="247"/>
    </row>
    <row r="1421" ht="12.75">
      <c r="E1421" s="247"/>
    </row>
    <row r="1422" ht="12.75">
      <c r="E1422" s="247"/>
    </row>
    <row r="1423" ht="12.75">
      <c r="E1423" s="247"/>
    </row>
    <row r="1424" ht="12.75">
      <c r="E1424" s="247"/>
    </row>
    <row r="1425" ht="12.75">
      <c r="E1425" s="247"/>
    </row>
    <row r="1426" ht="12.75">
      <c r="E1426" s="247"/>
    </row>
    <row r="1427" ht="12.75">
      <c r="E1427" s="247"/>
    </row>
    <row r="1428" ht="12.75">
      <c r="E1428" s="247"/>
    </row>
    <row r="1429" ht="12.75">
      <c r="E1429" s="247"/>
    </row>
    <row r="1430" ht="12.75">
      <c r="E1430" s="247"/>
    </row>
    <row r="1431" ht="12.75">
      <c r="E1431" s="247"/>
    </row>
    <row r="1432" ht="12.75">
      <c r="E1432" s="247"/>
    </row>
    <row r="1433" ht="12.75">
      <c r="E1433" s="247"/>
    </row>
    <row r="1434" ht="12.75">
      <c r="E1434" s="247"/>
    </row>
    <row r="1435" ht="12.75">
      <c r="E1435" s="247"/>
    </row>
    <row r="1436" ht="12.75">
      <c r="E1436" s="247"/>
    </row>
    <row r="1437" ht="12.75">
      <c r="E1437" s="247"/>
    </row>
    <row r="1438" ht="12.75">
      <c r="E1438" s="247"/>
    </row>
    <row r="1439" ht="12.75">
      <c r="E1439" s="247"/>
    </row>
    <row r="1440" ht="12.75">
      <c r="E1440" s="247"/>
    </row>
    <row r="1441" ht="12.75">
      <c r="E1441" s="247"/>
    </row>
    <row r="1442" ht="12.75">
      <c r="E1442" s="247"/>
    </row>
    <row r="1443" ht="12.75">
      <c r="E1443" s="247"/>
    </row>
    <row r="1444" ht="12.75">
      <c r="E1444" s="247"/>
    </row>
    <row r="1445" ht="12.75">
      <c r="E1445" s="247"/>
    </row>
    <row r="1446" ht="12.75">
      <c r="E1446" s="247"/>
    </row>
    <row r="1447" ht="12.75">
      <c r="E1447" s="247"/>
    </row>
    <row r="1448" ht="12.75">
      <c r="E1448" s="247"/>
    </row>
    <row r="1449" ht="12.75">
      <c r="E1449" s="247"/>
    </row>
    <row r="1450" ht="12.75">
      <c r="E1450" s="247"/>
    </row>
    <row r="1451" ht="12.75">
      <c r="E1451" s="247"/>
    </row>
    <row r="1452" ht="12.75">
      <c r="E1452" s="247"/>
    </row>
    <row r="1453" ht="12.75">
      <c r="E1453" s="247"/>
    </row>
    <row r="1454" ht="12.75">
      <c r="E1454" s="247"/>
    </row>
    <row r="1455" ht="12.75">
      <c r="E1455" s="247"/>
    </row>
    <row r="1456" ht="12.75">
      <c r="E1456" s="247"/>
    </row>
    <row r="1457" ht="12.75">
      <c r="E1457" s="247"/>
    </row>
    <row r="1458" ht="12.75">
      <c r="E1458" s="247"/>
    </row>
    <row r="1459" ht="12.75">
      <c r="E1459" s="247"/>
    </row>
    <row r="1460" ht="12.75">
      <c r="E1460" s="247"/>
    </row>
    <row r="1461" ht="12.75">
      <c r="E1461" s="247"/>
    </row>
    <row r="1462" ht="12.75">
      <c r="E1462" s="247"/>
    </row>
    <row r="1463" ht="12.75">
      <c r="E1463" s="247"/>
    </row>
    <row r="1464" ht="12.75">
      <c r="E1464" s="247"/>
    </row>
    <row r="1465" ht="12.75">
      <c r="E1465" s="247"/>
    </row>
    <row r="1466" ht="12.75">
      <c r="E1466" s="247"/>
    </row>
    <row r="1467" ht="12.75">
      <c r="E1467" s="247"/>
    </row>
    <row r="1468" ht="12.75">
      <c r="E1468" s="247"/>
    </row>
    <row r="1469" ht="12.75">
      <c r="E1469" s="247"/>
    </row>
    <row r="1470" ht="12.75">
      <c r="E1470" s="247"/>
    </row>
    <row r="1471" ht="12.75">
      <c r="E1471" s="247"/>
    </row>
    <row r="1472" ht="12.75">
      <c r="E1472" s="247"/>
    </row>
    <row r="1473" ht="12.75">
      <c r="E1473" s="247"/>
    </row>
    <row r="1474" ht="12.75">
      <c r="E1474" s="247"/>
    </row>
    <row r="1475" ht="12.75">
      <c r="E1475" s="247"/>
    </row>
    <row r="1476" ht="12.75">
      <c r="E1476" s="247"/>
    </row>
    <row r="1477" ht="12.75">
      <c r="E1477" s="247"/>
    </row>
    <row r="1478" ht="12.75">
      <c r="E1478" s="247"/>
    </row>
    <row r="1479" ht="12.75">
      <c r="E1479" s="247"/>
    </row>
    <row r="1480" ht="12.75">
      <c r="E1480" s="247"/>
    </row>
    <row r="1481" ht="12.75">
      <c r="E1481" s="247"/>
    </row>
    <row r="1482" ht="12.75">
      <c r="E1482" s="247"/>
    </row>
    <row r="1483" ht="12.75">
      <c r="E1483" s="247"/>
    </row>
    <row r="1484" ht="12.75">
      <c r="E1484" s="247"/>
    </row>
    <row r="1485" ht="12.75">
      <c r="E1485" s="247"/>
    </row>
    <row r="1486" ht="12.75">
      <c r="E1486" s="247"/>
    </row>
    <row r="1487" ht="12.75">
      <c r="E1487" s="247"/>
    </row>
    <row r="1488" ht="12.75">
      <c r="E1488" s="247"/>
    </row>
    <row r="1489" ht="12.75">
      <c r="E1489" s="247"/>
    </row>
    <row r="1490" ht="12.75">
      <c r="E1490" s="247"/>
    </row>
    <row r="1491" ht="12.75">
      <c r="E1491" s="247"/>
    </row>
    <row r="1492" ht="12.75">
      <c r="E1492" s="247"/>
    </row>
    <row r="1493" ht="12.75">
      <c r="E1493" s="247"/>
    </row>
    <row r="1494" ht="12.75">
      <c r="E1494" s="247"/>
    </row>
    <row r="1495" ht="12.75">
      <c r="E1495" s="247"/>
    </row>
    <row r="1496" ht="12.75">
      <c r="E1496" s="247"/>
    </row>
    <row r="1497" ht="12.75">
      <c r="E1497" s="247"/>
    </row>
    <row r="1498" ht="12.75">
      <c r="E1498" s="247"/>
    </row>
    <row r="1499" ht="12.75">
      <c r="E1499" s="247"/>
    </row>
    <row r="1500" ht="12.75">
      <c r="E1500" s="247"/>
    </row>
    <row r="1501" ht="12.75">
      <c r="E1501" s="247"/>
    </row>
    <row r="1502" ht="12.75">
      <c r="E1502" s="247"/>
    </row>
    <row r="1503" ht="12.75">
      <c r="E1503" s="247"/>
    </row>
    <row r="1504" ht="12.75">
      <c r="E1504" s="247"/>
    </row>
    <row r="1505" ht="12.75">
      <c r="E1505" s="247"/>
    </row>
    <row r="1506" ht="12.75">
      <c r="E1506" s="247"/>
    </row>
    <row r="1507" ht="12.75">
      <c r="E1507" s="247"/>
    </row>
    <row r="1508" ht="12.75">
      <c r="E1508" s="247"/>
    </row>
    <row r="1509" ht="12.75">
      <c r="E1509" s="247"/>
    </row>
    <row r="1510" ht="12.75">
      <c r="E1510" s="247"/>
    </row>
    <row r="1511" ht="12.75">
      <c r="E1511" s="247"/>
    </row>
    <row r="1512" ht="12.75">
      <c r="E1512" s="247"/>
    </row>
    <row r="1513" ht="12.75">
      <c r="E1513" s="247"/>
    </row>
    <row r="1514" ht="12.75">
      <c r="E1514" s="247"/>
    </row>
    <row r="1515" ht="12.75">
      <c r="E1515" s="247"/>
    </row>
    <row r="1516" ht="12.75">
      <c r="E1516" s="247"/>
    </row>
    <row r="1517" ht="12.75">
      <c r="E1517" s="247"/>
    </row>
    <row r="1518" ht="12.75">
      <c r="E1518" s="247"/>
    </row>
    <row r="1519" ht="12.75">
      <c r="E1519" s="247"/>
    </row>
    <row r="1520" ht="12.75">
      <c r="E1520" s="247"/>
    </row>
    <row r="1521" ht="12.75">
      <c r="E1521" s="247"/>
    </row>
    <row r="1522" ht="12.75">
      <c r="E1522" s="247"/>
    </row>
    <row r="1523" ht="12.75">
      <c r="E1523" s="247"/>
    </row>
    <row r="1524" ht="12.75">
      <c r="E1524" s="247"/>
    </row>
    <row r="1525" ht="12.75">
      <c r="E1525" s="247"/>
    </row>
    <row r="1526" ht="12.75">
      <c r="E1526" s="247"/>
    </row>
    <row r="1527" ht="12.75">
      <c r="E1527" s="247"/>
    </row>
    <row r="1528" ht="12.75">
      <c r="E1528" s="247"/>
    </row>
    <row r="1529" ht="12.75">
      <c r="E1529" s="247"/>
    </row>
    <row r="1530" ht="12.75">
      <c r="E1530" s="247"/>
    </row>
    <row r="1531" ht="12.75">
      <c r="E1531" s="247"/>
    </row>
    <row r="1532" ht="12.75">
      <c r="E1532" s="247"/>
    </row>
    <row r="1533" ht="12.75">
      <c r="E1533" s="247"/>
    </row>
    <row r="1534" ht="12.75">
      <c r="E1534" s="247"/>
    </row>
    <row r="1535" ht="12.75">
      <c r="E1535" s="247"/>
    </row>
    <row r="1536" ht="12.75">
      <c r="E1536" s="247"/>
    </row>
    <row r="1537" ht="12.75">
      <c r="E1537" s="247"/>
    </row>
    <row r="1538" ht="12.75">
      <c r="E1538" s="247"/>
    </row>
    <row r="1539" ht="12.75">
      <c r="E1539" s="247"/>
    </row>
    <row r="1540" ht="12.75">
      <c r="E1540" s="247"/>
    </row>
    <row r="1541" ht="12.75">
      <c r="E1541" s="247"/>
    </row>
    <row r="1542" ht="12.75">
      <c r="E1542" s="247"/>
    </row>
    <row r="1543" ht="12.75">
      <c r="E1543" s="247"/>
    </row>
    <row r="1544" ht="12.75">
      <c r="E1544" s="247"/>
    </row>
    <row r="1545" ht="12.75">
      <c r="E1545" s="247"/>
    </row>
    <row r="1546" ht="12.75">
      <c r="E1546" s="247"/>
    </row>
    <row r="1547" ht="12.75">
      <c r="E1547" s="247"/>
    </row>
    <row r="1548" ht="12.75">
      <c r="E1548" s="247"/>
    </row>
    <row r="1549" ht="12.75">
      <c r="E1549" s="247"/>
    </row>
    <row r="1550" ht="12.75">
      <c r="E1550" s="247"/>
    </row>
    <row r="1551" ht="12.75">
      <c r="E1551" s="247"/>
    </row>
    <row r="1552" ht="12.75">
      <c r="E1552" s="247"/>
    </row>
    <row r="1553" ht="12.75">
      <c r="E1553" s="247"/>
    </row>
    <row r="1554" ht="12.75">
      <c r="E1554" s="247"/>
    </row>
    <row r="1555" ht="12.75">
      <c r="E1555" s="247"/>
    </row>
    <row r="1556" ht="12.75">
      <c r="E1556" s="247"/>
    </row>
    <row r="1557" ht="12.75">
      <c r="E1557" s="247"/>
    </row>
    <row r="1558" ht="12.75">
      <c r="E1558" s="247"/>
    </row>
    <row r="1559" ht="12.75">
      <c r="E1559" s="247"/>
    </row>
    <row r="1560" ht="12.75">
      <c r="E1560" s="247"/>
    </row>
    <row r="1561" ht="12.75">
      <c r="E1561" s="247"/>
    </row>
    <row r="1562" ht="12.75">
      <c r="E1562" s="247"/>
    </row>
    <row r="1563" ht="12.75">
      <c r="E1563" s="247"/>
    </row>
    <row r="1564" ht="12.75">
      <c r="E1564" s="247"/>
    </row>
    <row r="1565" ht="12.75">
      <c r="E1565" s="247"/>
    </row>
    <row r="1566" ht="12.75">
      <c r="E1566" s="247"/>
    </row>
    <row r="1567" ht="12.75">
      <c r="E1567" s="247"/>
    </row>
    <row r="1568" ht="12.75">
      <c r="E1568" s="247"/>
    </row>
    <row r="1569" ht="12.75">
      <c r="E1569" s="247"/>
    </row>
    <row r="1570" ht="12.75">
      <c r="E1570" s="247"/>
    </row>
    <row r="1571" ht="12.75">
      <c r="E1571" s="247"/>
    </row>
    <row r="1572" ht="12.75">
      <c r="E1572" s="247"/>
    </row>
    <row r="1573" ht="12.75">
      <c r="E1573" s="247"/>
    </row>
    <row r="1574" ht="12.75">
      <c r="E1574" s="247"/>
    </row>
    <row r="1575" ht="12.75">
      <c r="E1575" s="247"/>
    </row>
    <row r="1576" ht="12.75">
      <c r="E1576" s="247"/>
    </row>
    <row r="1577" ht="12.75">
      <c r="E1577" s="247"/>
    </row>
    <row r="1578" ht="12.75">
      <c r="E1578" s="247"/>
    </row>
    <row r="1579" ht="12.75">
      <c r="E1579" s="247"/>
    </row>
    <row r="1580" ht="12.75">
      <c r="E1580" s="247"/>
    </row>
    <row r="1581" ht="12.75">
      <c r="E1581" s="247"/>
    </row>
    <row r="1582" ht="12.75">
      <c r="E1582" s="247"/>
    </row>
    <row r="1583" ht="12.75">
      <c r="E1583" s="247"/>
    </row>
    <row r="1584" ht="12.75">
      <c r="E1584" s="247"/>
    </row>
    <row r="1585" ht="12.75">
      <c r="E1585" s="247"/>
    </row>
    <row r="1586" ht="12.75">
      <c r="E1586" s="247"/>
    </row>
    <row r="1587" ht="12.75">
      <c r="E1587" s="247"/>
    </row>
    <row r="1588" ht="12.75">
      <c r="E1588" s="247"/>
    </row>
    <row r="1589" ht="12.75">
      <c r="E1589" s="247"/>
    </row>
    <row r="1590" ht="12.75">
      <c r="E1590" s="247"/>
    </row>
    <row r="1591" ht="12.75">
      <c r="E1591" s="247"/>
    </row>
    <row r="1592" ht="12.75">
      <c r="E1592" s="247"/>
    </row>
    <row r="1593" ht="12.75">
      <c r="E1593" s="247"/>
    </row>
    <row r="1594" ht="12.75">
      <c r="E1594" s="247"/>
    </row>
    <row r="1595" ht="12.75">
      <c r="E1595" s="247"/>
    </row>
    <row r="1596" ht="12.75">
      <c r="E1596" s="247"/>
    </row>
    <row r="1597" ht="12.75">
      <c r="E1597" s="247"/>
    </row>
    <row r="1598" ht="12.75">
      <c r="E1598" s="247"/>
    </row>
    <row r="1599" ht="12.75">
      <c r="E1599" s="247"/>
    </row>
    <row r="1600" ht="12.75">
      <c r="E1600" s="247"/>
    </row>
    <row r="1601" ht="12.75">
      <c r="E1601" s="247"/>
    </row>
    <row r="1602" ht="12.75">
      <c r="E1602" s="247"/>
    </row>
    <row r="1603" ht="12.75">
      <c r="E1603" s="247"/>
    </row>
    <row r="1604" ht="12.75">
      <c r="E1604" s="247"/>
    </row>
    <row r="1605" ht="12.75">
      <c r="E1605" s="247"/>
    </row>
    <row r="1606" ht="12.75">
      <c r="E1606" s="247"/>
    </row>
    <row r="1607" ht="12.75">
      <c r="E1607" s="247"/>
    </row>
    <row r="1608" ht="12.75">
      <c r="E1608" s="247"/>
    </row>
    <row r="1609" ht="12.75">
      <c r="E1609" s="247"/>
    </row>
    <row r="1610" ht="12.75">
      <c r="E1610" s="247"/>
    </row>
    <row r="1611" ht="12.75">
      <c r="E1611" s="247"/>
    </row>
    <row r="1612" ht="12.75">
      <c r="E1612" s="247"/>
    </row>
    <row r="1613" ht="12.75">
      <c r="E1613" s="247"/>
    </row>
    <row r="1614" ht="12.75">
      <c r="E1614" s="247"/>
    </row>
    <row r="1615" ht="12.75">
      <c r="E1615" s="247"/>
    </row>
    <row r="1616" ht="12.75">
      <c r="E1616" s="247"/>
    </row>
    <row r="1617" ht="12.75">
      <c r="E1617" s="247"/>
    </row>
    <row r="1618" ht="12.75">
      <c r="E1618" s="247"/>
    </row>
    <row r="1619" ht="12.75">
      <c r="E1619" s="247"/>
    </row>
    <row r="1620" ht="12.75">
      <c r="E1620" s="247"/>
    </row>
    <row r="1621" ht="12.75">
      <c r="E1621" s="247"/>
    </row>
    <row r="1622" ht="12.75">
      <c r="E1622" s="247"/>
    </row>
    <row r="1623" ht="12.75">
      <c r="E1623" s="247"/>
    </row>
    <row r="1624" ht="12.75">
      <c r="E1624" s="247"/>
    </row>
    <row r="1625" ht="12.75">
      <c r="E1625" s="247"/>
    </row>
    <row r="1626" ht="12.75">
      <c r="E1626" s="247"/>
    </row>
    <row r="1627" ht="12.75">
      <c r="E1627" s="247"/>
    </row>
    <row r="1628" ht="12.75">
      <c r="E1628" s="247"/>
    </row>
    <row r="1629" ht="12.75">
      <c r="E1629" s="247"/>
    </row>
    <row r="1630" ht="12.75">
      <c r="E1630" s="247"/>
    </row>
    <row r="1631" ht="12.75">
      <c r="E1631" s="247"/>
    </row>
    <row r="1632" ht="12.75">
      <c r="E1632" s="247"/>
    </row>
    <row r="1633" ht="12.75">
      <c r="E1633" s="247"/>
    </row>
    <row r="1634" ht="12.75">
      <c r="E1634" s="247"/>
    </row>
    <row r="1635" ht="12.75">
      <c r="E1635" s="247"/>
    </row>
    <row r="1636" ht="12.75">
      <c r="E1636" s="247"/>
    </row>
    <row r="1637" ht="12.75">
      <c r="E1637" s="247"/>
    </row>
    <row r="1638" ht="12.75">
      <c r="E1638" s="247"/>
    </row>
    <row r="1639" ht="12.75">
      <c r="E1639" s="247"/>
    </row>
    <row r="1640" ht="12.75">
      <c r="E1640" s="247"/>
    </row>
    <row r="1641" ht="12.75">
      <c r="E1641" s="247"/>
    </row>
    <row r="1642" ht="12.75">
      <c r="E1642" s="247"/>
    </row>
    <row r="1643" ht="12.75">
      <c r="E1643" s="247"/>
    </row>
    <row r="1644" ht="12.75">
      <c r="E1644" s="247"/>
    </row>
    <row r="1645" ht="12.75">
      <c r="E1645" s="247"/>
    </row>
    <row r="1646" ht="12.75">
      <c r="E1646" s="247"/>
    </row>
    <row r="1647" ht="12.75">
      <c r="E1647" s="247"/>
    </row>
    <row r="1648" ht="12.75">
      <c r="E1648" s="247"/>
    </row>
    <row r="1649" ht="12.75">
      <c r="E1649" s="247"/>
    </row>
    <row r="1650" ht="12.75">
      <c r="E1650" s="247"/>
    </row>
    <row r="1651" ht="12.75">
      <c r="E1651" s="247"/>
    </row>
    <row r="1652" ht="12.75">
      <c r="E1652" s="247"/>
    </row>
    <row r="1653" ht="12.75">
      <c r="E1653" s="247"/>
    </row>
    <row r="1654" ht="12.75">
      <c r="E1654" s="247"/>
    </row>
    <row r="1655" ht="12.75">
      <c r="E1655" s="247"/>
    </row>
    <row r="1656" ht="12.75">
      <c r="E1656" s="247"/>
    </row>
    <row r="1657" ht="12.75">
      <c r="E1657" s="247"/>
    </row>
    <row r="1658" ht="12.75">
      <c r="E1658" s="247"/>
    </row>
    <row r="1659" ht="12.75">
      <c r="E1659" s="247"/>
    </row>
    <row r="1660" ht="12.75">
      <c r="E1660" s="247"/>
    </row>
    <row r="1661" ht="12.75">
      <c r="E1661" s="247"/>
    </row>
    <row r="1662" ht="12.75">
      <c r="E1662" s="247"/>
    </row>
    <row r="1663" ht="12.75">
      <c r="E1663" s="247"/>
    </row>
    <row r="1664" ht="12.75">
      <c r="E1664" s="247"/>
    </row>
    <row r="1665" ht="12.75">
      <c r="E1665" s="247"/>
    </row>
    <row r="1666" ht="12.75">
      <c r="E1666" s="247"/>
    </row>
    <row r="1667" ht="12.75">
      <c r="E1667" s="247"/>
    </row>
    <row r="1668" ht="12.75">
      <c r="E1668" s="247"/>
    </row>
    <row r="1669" ht="12.75">
      <c r="E1669" s="247"/>
    </row>
    <row r="1670" ht="12.75">
      <c r="E1670" s="247"/>
    </row>
    <row r="1671" ht="12.75">
      <c r="E1671" s="247"/>
    </row>
    <row r="1672" ht="12.75">
      <c r="E1672" s="247"/>
    </row>
    <row r="1673" ht="12.75">
      <c r="E1673" s="247"/>
    </row>
    <row r="1674" ht="12.75">
      <c r="E1674" s="247"/>
    </row>
    <row r="1675" ht="12.75">
      <c r="E1675" s="247"/>
    </row>
    <row r="1676" ht="12.75">
      <c r="E1676" s="247"/>
    </row>
    <row r="1677" ht="12.75">
      <c r="E1677" s="247"/>
    </row>
    <row r="1678" ht="12.75">
      <c r="E1678" s="247"/>
    </row>
    <row r="1679" ht="12.75">
      <c r="E1679" s="247"/>
    </row>
    <row r="1680" ht="12.75">
      <c r="E1680" s="247"/>
    </row>
    <row r="1681" ht="12.75">
      <c r="E1681" s="247"/>
    </row>
    <row r="1682" ht="12.75">
      <c r="E1682" s="247"/>
    </row>
    <row r="1683" ht="12.75">
      <c r="E1683" s="247"/>
    </row>
    <row r="1684" ht="12.75">
      <c r="E1684" s="247"/>
    </row>
    <row r="1685" ht="12.75">
      <c r="E1685" s="247"/>
    </row>
    <row r="1686" ht="12.75">
      <c r="E1686" s="247"/>
    </row>
    <row r="1687" ht="12.75">
      <c r="E1687" s="247"/>
    </row>
    <row r="1688" ht="12.75">
      <c r="E1688" s="247"/>
    </row>
    <row r="1689" ht="12.75">
      <c r="E1689" s="247"/>
    </row>
    <row r="1690" ht="12.75">
      <c r="E1690" s="247"/>
    </row>
    <row r="1691" ht="12.75">
      <c r="E1691" s="247"/>
    </row>
    <row r="1692" ht="12.75">
      <c r="E1692" s="247"/>
    </row>
    <row r="1693" ht="12.75">
      <c r="E1693" s="247"/>
    </row>
    <row r="1694" ht="12.75">
      <c r="E1694" s="247"/>
    </row>
    <row r="1695" ht="12.75">
      <c r="E1695" s="247"/>
    </row>
    <row r="1696" ht="12.75">
      <c r="E1696" s="247"/>
    </row>
    <row r="1697" ht="12.75">
      <c r="E1697" s="247"/>
    </row>
    <row r="1698" ht="12.75">
      <c r="E1698" s="247"/>
    </row>
    <row r="1699" ht="12.75">
      <c r="E1699" s="247"/>
    </row>
    <row r="1700" ht="12.75">
      <c r="E1700" s="247"/>
    </row>
    <row r="1701" ht="12.75">
      <c r="E1701" s="247"/>
    </row>
    <row r="1702" ht="12.75">
      <c r="E1702" s="247"/>
    </row>
    <row r="1703" ht="12.75">
      <c r="E1703" s="247"/>
    </row>
    <row r="1704" ht="12.75">
      <c r="E1704" s="247"/>
    </row>
    <row r="1705" ht="12.75">
      <c r="E1705" s="247"/>
    </row>
    <row r="1706" ht="12.75">
      <c r="E1706" s="247"/>
    </row>
    <row r="1707" ht="12.75">
      <c r="E1707" s="247"/>
    </row>
    <row r="1708" ht="12.75">
      <c r="E1708" s="247"/>
    </row>
    <row r="1709" ht="12.75">
      <c r="E1709" s="247"/>
    </row>
    <row r="1710" ht="12.75">
      <c r="E1710" s="247"/>
    </row>
    <row r="1711" ht="12.75">
      <c r="E1711" s="247"/>
    </row>
    <row r="1712" ht="12.75">
      <c r="E1712" s="247"/>
    </row>
    <row r="1713" ht="12.75">
      <c r="E1713" s="247"/>
    </row>
    <row r="1714" ht="12.75">
      <c r="E1714" s="247"/>
    </row>
    <row r="1715" ht="12.75">
      <c r="E1715" s="247"/>
    </row>
    <row r="1716" ht="12.75">
      <c r="E1716" s="247"/>
    </row>
    <row r="1717" ht="12.75">
      <c r="E1717" s="247"/>
    </row>
    <row r="1718" ht="12.75">
      <c r="E1718" s="247"/>
    </row>
    <row r="1719" ht="12.75">
      <c r="E1719" s="247"/>
    </row>
    <row r="1720" ht="12.75">
      <c r="E1720" s="247"/>
    </row>
    <row r="1721" ht="12.75">
      <c r="E1721" s="247"/>
    </row>
    <row r="1722" ht="12.75">
      <c r="E1722" s="247"/>
    </row>
    <row r="1723" ht="12.75">
      <c r="E1723" s="247"/>
    </row>
    <row r="1724" ht="12.75">
      <c r="E1724" s="247"/>
    </row>
    <row r="1725" ht="12.75">
      <c r="E1725" s="247"/>
    </row>
    <row r="1726" ht="12.75">
      <c r="E1726" s="247"/>
    </row>
    <row r="1727" ht="12.75">
      <c r="E1727" s="247"/>
    </row>
    <row r="1728" ht="12.75">
      <c r="E1728" s="247"/>
    </row>
    <row r="1729" ht="12.75">
      <c r="E1729" s="247"/>
    </row>
    <row r="1730" ht="12.75">
      <c r="E1730" s="247"/>
    </row>
    <row r="1731" ht="12.75">
      <c r="E1731" s="247"/>
    </row>
    <row r="1732" ht="12.75">
      <c r="E1732" s="247"/>
    </row>
    <row r="1733" ht="12.75">
      <c r="E1733" s="247"/>
    </row>
    <row r="1734" ht="12.75">
      <c r="E1734" s="247"/>
    </row>
    <row r="1735" ht="12.75">
      <c r="E1735" s="247"/>
    </row>
    <row r="1736" ht="12.75">
      <c r="E1736" s="247"/>
    </row>
    <row r="1737" ht="12.75">
      <c r="E1737" s="247"/>
    </row>
    <row r="1738" ht="12.75">
      <c r="E1738" s="247"/>
    </row>
    <row r="1739" ht="12.75">
      <c r="E1739" s="247"/>
    </row>
    <row r="1740" ht="12.75">
      <c r="E1740" s="247"/>
    </row>
    <row r="1741" ht="12.75">
      <c r="E1741" s="247"/>
    </row>
    <row r="1742" ht="12.75">
      <c r="E1742" s="247"/>
    </row>
    <row r="1743" ht="12.75">
      <c r="E1743" s="247"/>
    </row>
    <row r="1744" ht="12.75">
      <c r="E1744" s="247"/>
    </row>
    <row r="1745" ht="12.75">
      <c r="E1745" s="247"/>
    </row>
    <row r="1746" ht="12.75">
      <c r="E1746" s="247"/>
    </row>
    <row r="1747" ht="12.75">
      <c r="E1747" s="247"/>
    </row>
    <row r="1748" ht="12.75">
      <c r="E1748" s="247"/>
    </row>
    <row r="1749" ht="12.75">
      <c r="E1749" s="247"/>
    </row>
    <row r="1750" ht="12.75">
      <c r="E1750" s="247"/>
    </row>
    <row r="1751" ht="12.75">
      <c r="E1751" s="247"/>
    </row>
    <row r="1752" ht="12.75">
      <c r="E1752" s="247"/>
    </row>
    <row r="1753" ht="12.75">
      <c r="E1753" s="247"/>
    </row>
    <row r="1754" ht="12.75">
      <c r="E1754" s="247"/>
    </row>
    <row r="1755" ht="12.75">
      <c r="E1755" s="247"/>
    </row>
    <row r="1756" ht="12.75">
      <c r="E1756" s="247"/>
    </row>
    <row r="1757" ht="12.75">
      <c r="E1757" s="247"/>
    </row>
    <row r="1758" ht="12.75">
      <c r="E1758" s="247"/>
    </row>
    <row r="1759" ht="12.75">
      <c r="E1759" s="247"/>
    </row>
    <row r="1760" ht="12.75">
      <c r="E1760" s="247"/>
    </row>
    <row r="1761" ht="12.75">
      <c r="E1761" s="247"/>
    </row>
    <row r="1762" ht="12.75">
      <c r="E1762" s="247"/>
    </row>
    <row r="1763" ht="12.75">
      <c r="E1763" s="247"/>
    </row>
    <row r="1764" ht="12.75">
      <c r="E1764" s="247"/>
    </row>
    <row r="1765" ht="12.75">
      <c r="E1765" s="247"/>
    </row>
    <row r="1766" ht="12.75">
      <c r="E1766" s="247"/>
    </row>
    <row r="1767" ht="12.75">
      <c r="E1767" s="247"/>
    </row>
    <row r="1768" ht="12.75">
      <c r="E1768" s="247"/>
    </row>
    <row r="1769" ht="12.75">
      <c r="E1769" s="247"/>
    </row>
    <row r="1770" ht="12.75">
      <c r="E1770" s="247"/>
    </row>
    <row r="1771" ht="12.75">
      <c r="E1771" s="247"/>
    </row>
    <row r="1772" ht="12.75">
      <c r="E1772" s="247"/>
    </row>
    <row r="1773" ht="12.75">
      <c r="E1773" s="247"/>
    </row>
    <row r="1774" ht="12.75">
      <c r="E1774" s="247"/>
    </row>
    <row r="1775" ht="12.75">
      <c r="E1775" s="247"/>
    </row>
    <row r="1776" ht="12.75">
      <c r="E1776" s="247"/>
    </row>
    <row r="1777" ht="12.75">
      <c r="E1777" s="247"/>
    </row>
    <row r="1778" ht="12.75">
      <c r="E1778" s="247"/>
    </row>
    <row r="1779" ht="12.75">
      <c r="E1779" s="247"/>
    </row>
    <row r="1780" ht="12.75">
      <c r="E1780" s="247"/>
    </row>
    <row r="1781" ht="12.75">
      <c r="E1781" s="247"/>
    </row>
    <row r="1782" ht="12.75">
      <c r="E1782" s="247"/>
    </row>
    <row r="1783" ht="12.75">
      <c r="E1783" s="247"/>
    </row>
    <row r="1784" ht="12.75">
      <c r="E1784" s="247"/>
    </row>
    <row r="1785" ht="12.75">
      <c r="E1785" s="247"/>
    </row>
    <row r="1786" ht="12.75">
      <c r="E1786" s="247"/>
    </row>
    <row r="1787" ht="12.75">
      <c r="E1787" s="247"/>
    </row>
    <row r="1788" ht="12.75">
      <c r="E1788" s="247"/>
    </row>
    <row r="1789" ht="12.75">
      <c r="E1789" s="247"/>
    </row>
    <row r="1790" ht="12.75">
      <c r="E1790" s="247"/>
    </row>
    <row r="1791" ht="12.75">
      <c r="E1791" s="247"/>
    </row>
    <row r="1792" ht="12.75">
      <c r="E1792" s="247"/>
    </row>
    <row r="1793" ht="12.75">
      <c r="E1793" s="247"/>
    </row>
    <row r="1794" ht="12.75">
      <c r="E1794" s="247"/>
    </row>
    <row r="1795" ht="12.75">
      <c r="E1795" s="247"/>
    </row>
    <row r="1796" ht="12.75">
      <c r="E1796" s="247"/>
    </row>
    <row r="1797" ht="12.75">
      <c r="E1797" s="247"/>
    </row>
    <row r="1798" ht="12.75">
      <c r="E1798" s="247"/>
    </row>
    <row r="1799" ht="12.75">
      <c r="E1799" s="247"/>
    </row>
    <row r="1800" ht="12.75">
      <c r="E1800" s="247"/>
    </row>
    <row r="1801" ht="12.75">
      <c r="E1801" s="247"/>
    </row>
    <row r="1802" ht="12.75">
      <c r="E1802" s="247"/>
    </row>
    <row r="1803" ht="12.75">
      <c r="E1803" s="247"/>
    </row>
    <row r="1804" ht="12.75">
      <c r="E1804" s="247"/>
    </row>
    <row r="1805" ht="12.75">
      <c r="E1805" s="247"/>
    </row>
    <row r="1806" ht="12.75">
      <c r="E1806" s="247"/>
    </row>
    <row r="1807" ht="12.75">
      <c r="E1807" s="247"/>
    </row>
    <row r="1808" ht="12.75">
      <c r="E1808" s="247"/>
    </row>
    <row r="1809" ht="12.75">
      <c r="E1809" s="247"/>
    </row>
    <row r="1810" ht="12.75">
      <c r="E1810" s="247"/>
    </row>
    <row r="1811" ht="12.75">
      <c r="E1811" s="247"/>
    </row>
    <row r="1812" ht="12.75">
      <c r="E1812" s="247"/>
    </row>
    <row r="1813" ht="12.75">
      <c r="E1813" s="247"/>
    </row>
    <row r="1814" ht="12.75">
      <c r="E1814" s="247"/>
    </row>
    <row r="1815" ht="12.75">
      <c r="E1815" s="247"/>
    </row>
    <row r="1816" ht="12.75">
      <c r="E1816" s="247"/>
    </row>
    <row r="1817" ht="12.75">
      <c r="E1817" s="247"/>
    </row>
    <row r="1818" ht="12.75">
      <c r="E1818" s="247"/>
    </row>
    <row r="1819" ht="12.75">
      <c r="E1819" s="247"/>
    </row>
    <row r="1820" ht="12.75">
      <c r="E1820" s="247"/>
    </row>
    <row r="1821" ht="12.75">
      <c r="E1821" s="247"/>
    </row>
    <row r="1822" ht="12.75">
      <c r="E1822" s="247"/>
    </row>
    <row r="1823" ht="12.75">
      <c r="E1823" s="247"/>
    </row>
    <row r="1824" ht="12.75">
      <c r="E1824" s="247"/>
    </row>
    <row r="1825" ht="12.75">
      <c r="E1825" s="247"/>
    </row>
    <row r="1826" ht="12.75">
      <c r="E1826" s="247"/>
    </row>
    <row r="1827" ht="12.75">
      <c r="E1827" s="247"/>
    </row>
    <row r="1828" ht="12.75">
      <c r="E1828" s="247"/>
    </row>
    <row r="1829" ht="12.75">
      <c r="E1829" s="247"/>
    </row>
    <row r="1830" ht="12.75">
      <c r="E1830" s="247"/>
    </row>
    <row r="1831" ht="12.75">
      <c r="E1831" s="247"/>
    </row>
    <row r="1832" ht="12.75">
      <c r="E1832" s="247"/>
    </row>
    <row r="1833" ht="12.75">
      <c r="E1833" s="247"/>
    </row>
    <row r="1834" ht="12.75">
      <c r="E1834" s="247"/>
    </row>
    <row r="1835" ht="12.75">
      <c r="E1835" s="247"/>
    </row>
    <row r="1836" ht="12.75">
      <c r="E1836" s="247"/>
    </row>
    <row r="1837" ht="12.75">
      <c r="E1837" s="247"/>
    </row>
    <row r="1838" ht="12.75">
      <c r="E1838" s="247"/>
    </row>
    <row r="1839" ht="12.75">
      <c r="E1839" s="247"/>
    </row>
    <row r="1840" ht="12.75">
      <c r="E1840" s="247"/>
    </row>
    <row r="1841" ht="12.75">
      <c r="E1841" s="247"/>
    </row>
    <row r="1842" ht="12.75">
      <c r="E1842" s="247"/>
    </row>
    <row r="1843" ht="12.75">
      <c r="E1843" s="247"/>
    </row>
    <row r="1844" ht="12.75">
      <c r="E1844" s="247"/>
    </row>
    <row r="1845" ht="12.75">
      <c r="E1845" s="247"/>
    </row>
    <row r="1846" ht="12.75">
      <c r="E1846" s="247"/>
    </row>
    <row r="1847" ht="12.75">
      <c r="E1847" s="247"/>
    </row>
    <row r="1848" ht="12.75">
      <c r="E1848" s="247"/>
    </row>
    <row r="1849" ht="12.75">
      <c r="E1849" s="247"/>
    </row>
    <row r="1850" ht="12.75">
      <c r="E1850" s="247"/>
    </row>
    <row r="1851" ht="12.75">
      <c r="E1851" s="247"/>
    </row>
    <row r="1852" ht="12.75">
      <c r="E1852" s="247"/>
    </row>
    <row r="1853" ht="12.75">
      <c r="E1853" s="247"/>
    </row>
    <row r="1854" ht="12.75">
      <c r="E1854" s="247"/>
    </row>
    <row r="1855" ht="12.75">
      <c r="E1855" s="247"/>
    </row>
    <row r="1856" ht="12.75">
      <c r="E1856" s="247"/>
    </row>
    <row r="1857" ht="12.75">
      <c r="E1857" s="247"/>
    </row>
    <row r="1858" ht="12.75">
      <c r="E1858" s="247"/>
    </row>
    <row r="1859" ht="12.75">
      <c r="E1859" s="247"/>
    </row>
    <row r="1860" ht="12.75">
      <c r="E1860" s="247"/>
    </row>
    <row r="1861" ht="12.75">
      <c r="E1861" s="247"/>
    </row>
    <row r="1862" ht="12.75">
      <c r="E1862" s="247"/>
    </row>
    <row r="1863" ht="12.75">
      <c r="E1863" s="247"/>
    </row>
    <row r="1864" ht="12.75">
      <c r="E1864" s="247"/>
    </row>
    <row r="1865" ht="12.75">
      <c r="E1865" s="247"/>
    </row>
    <row r="1866" ht="12.75">
      <c r="E1866" s="247"/>
    </row>
    <row r="1867" ht="12.75">
      <c r="E1867" s="247"/>
    </row>
    <row r="1868" ht="12.75">
      <c r="E1868" s="247"/>
    </row>
    <row r="1869" ht="12.75">
      <c r="E1869" s="247"/>
    </row>
    <row r="1870" ht="12.75">
      <c r="E1870" s="247"/>
    </row>
    <row r="1871" ht="12.75">
      <c r="E1871" s="247"/>
    </row>
    <row r="1872" ht="12.75">
      <c r="E1872" s="247"/>
    </row>
    <row r="1873" ht="12.75">
      <c r="E1873" s="247"/>
    </row>
    <row r="1874" ht="12.75">
      <c r="E1874" s="247"/>
    </row>
    <row r="1875" ht="12.75">
      <c r="E1875" s="247"/>
    </row>
    <row r="1876" ht="12.75">
      <c r="E1876" s="247"/>
    </row>
    <row r="1877" ht="12.75">
      <c r="E1877" s="247"/>
    </row>
    <row r="1878" ht="12.75">
      <c r="E1878" s="247"/>
    </row>
    <row r="1879" ht="12.75">
      <c r="E1879" s="247"/>
    </row>
    <row r="1880" ht="12.75">
      <c r="E1880" s="247"/>
    </row>
    <row r="1881" ht="12.75">
      <c r="E1881" s="247"/>
    </row>
    <row r="1882" ht="12.75">
      <c r="E1882" s="247"/>
    </row>
    <row r="1883" ht="12.75">
      <c r="E1883" s="247"/>
    </row>
    <row r="1884" ht="12.75">
      <c r="E1884" s="247"/>
    </row>
    <row r="1885" ht="12.75">
      <c r="E1885" s="247"/>
    </row>
    <row r="1886" ht="12.75">
      <c r="E1886" s="247"/>
    </row>
    <row r="1887" ht="12.75">
      <c r="E1887" s="247"/>
    </row>
    <row r="1888" ht="12.75">
      <c r="E1888" s="247"/>
    </row>
    <row r="1889" ht="12.75">
      <c r="E1889" s="247"/>
    </row>
    <row r="1890" ht="12.75">
      <c r="E1890" s="247"/>
    </row>
    <row r="1891" ht="12.75">
      <c r="E1891" s="247"/>
    </row>
    <row r="1892" ht="12.75">
      <c r="E1892" s="247"/>
    </row>
    <row r="1893" ht="12.75">
      <c r="E1893" s="247"/>
    </row>
    <row r="1894" ht="12.75">
      <c r="E1894" s="247"/>
    </row>
    <row r="1895" ht="12.75">
      <c r="E1895" s="247"/>
    </row>
    <row r="1896" ht="12.75">
      <c r="E1896" s="247"/>
    </row>
    <row r="1897" ht="12.75">
      <c r="E1897" s="247"/>
    </row>
    <row r="1898" ht="12.75">
      <c r="E1898" s="247"/>
    </row>
    <row r="1899" ht="12.75">
      <c r="E1899" s="247"/>
    </row>
    <row r="1900" ht="12.75">
      <c r="E1900" s="247"/>
    </row>
    <row r="1901" ht="12.75">
      <c r="E1901" s="247"/>
    </row>
    <row r="1902" ht="12.75">
      <c r="E1902" s="247"/>
    </row>
    <row r="1903" ht="12.75">
      <c r="E1903" s="247"/>
    </row>
    <row r="1904" ht="12.75">
      <c r="E1904" s="247"/>
    </row>
    <row r="1905" ht="12.75">
      <c r="E1905" s="247"/>
    </row>
    <row r="1906" ht="12.75">
      <c r="E1906" s="247"/>
    </row>
    <row r="1907" ht="12.75">
      <c r="E1907" s="247"/>
    </row>
    <row r="1908" ht="12.75">
      <c r="E1908" s="247"/>
    </row>
    <row r="1909" ht="12.75">
      <c r="E1909" s="247"/>
    </row>
    <row r="1910" ht="12.75">
      <c r="E1910" s="247"/>
    </row>
    <row r="1911" ht="12.75">
      <c r="E1911" s="247"/>
    </row>
    <row r="1912" ht="12.75">
      <c r="E1912" s="247"/>
    </row>
    <row r="1913" ht="12.75">
      <c r="E1913" s="247"/>
    </row>
    <row r="1914" ht="12.75">
      <c r="E1914" s="247"/>
    </row>
    <row r="1915" ht="12.75">
      <c r="E1915" s="247"/>
    </row>
    <row r="1916" ht="12.75">
      <c r="E1916" s="247"/>
    </row>
    <row r="1917" ht="12.75">
      <c r="E1917" s="247"/>
    </row>
    <row r="1918" ht="12.75">
      <c r="E1918" s="247"/>
    </row>
    <row r="1919" ht="12.75">
      <c r="E1919" s="247"/>
    </row>
    <row r="1920" ht="12.75">
      <c r="E1920" s="247"/>
    </row>
    <row r="1921" ht="12.75">
      <c r="E1921" s="247"/>
    </row>
    <row r="1922" ht="12.75">
      <c r="E1922" s="247"/>
    </row>
    <row r="1923" ht="12.75">
      <c r="E1923" s="247"/>
    </row>
    <row r="1924" ht="12.75">
      <c r="E1924" s="247"/>
    </row>
    <row r="1925" ht="12.75">
      <c r="E1925" s="247"/>
    </row>
    <row r="1926" ht="12.75">
      <c r="E1926" s="247"/>
    </row>
    <row r="1927" ht="12.75">
      <c r="E1927" s="247"/>
    </row>
    <row r="1928" ht="12.75">
      <c r="E1928" s="247"/>
    </row>
    <row r="1929" ht="12.75">
      <c r="E1929" s="247"/>
    </row>
    <row r="1930" ht="12.75">
      <c r="E1930" s="247"/>
    </row>
    <row r="1931" ht="12.75">
      <c r="E1931" s="247"/>
    </row>
    <row r="1932" ht="12.75">
      <c r="E1932" s="247"/>
    </row>
    <row r="1933" ht="12.75">
      <c r="E1933" s="247"/>
    </row>
    <row r="1934" ht="12.75">
      <c r="E1934" s="247"/>
    </row>
    <row r="1935" ht="12.75">
      <c r="E1935" s="247"/>
    </row>
    <row r="1936" ht="12.75">
      <c r="E1936" s="247"/>
    </row>
    <row r="1937" ht="12.75">
      <c r="E1937" s="247"/>
    </row>
    <row r="1938" ht="12.75">
      <c r="E1938" s="247"/>
    </row>
    <row r="1939" ht="12.75">
      <c r="E1939" s="247"/>
    </row>
    <row r="1940" ht="12.75">
      <c r="E1940" s="247"/>
    </row>
    <row r="1941" ht="12.75">
      <c r="E1941" s="247"/>
    </row>
    <row r="1942" ht="12.75">
      <c r="E1942" s="247"/>
    </row>
    <row r="1943" ht="12.75">
      <c r="E1943" s="247"/>
    </row>
    <row r="1944" ht="12.75">
      <c r="E1944" s="247"/>
    </row>
    <row r="1945" ht="12.75">
      <c r="E1945" s="247"/>
    </row>
    <row r="1946" ht="12.75">
      <c r="E1946" s="247"/>
    </row>
    <row r="1947" ht="12.75">
      <c r="E1947" s="247"/>
    </row>
    <row r="1948" ht="12.75">
      <c r="E1948" s="247"/>
    </row>
    <row r="1949" ht="12.75">
      <c r="E1949" s="247"/>
    </row>
    <row r="1950" ht="12.75">
      <c r="E1950" s="247"/>
    </row>
    <row r="1951" ht="12.75">
      <c r="E1951" s="247"/>
    </row>
    <row r="1952" ht="12.75">
      <c r="E1952" s="247"/>
    </row>
    <row r="1953" ht="12.75">
      <c r="E1953" s="247"/>
    </row>
    <row r="1954" ht="12.75">
      <c r="E1954" s="247"/>
    </row>
    <row r="1955" ht="12.75">
      <c r="E1955" s="247"/>
    </row>
    <row r="1956" ht="12.75">
      <c r="E1956" s="247"/>
    </row>
    <row r="1957" ht="12.75">
      <c r="E1957" s="247"/>
    </row>
    <row r="1958" ht="12.75">
      <c r="E1958" s="247"/>
    </row>
    <row r="1959" ht="12.75">
      <c r="E1959" s="247"/>
    </row>
    <row r="1960" ht="12.75">
      <c r="E1960" s="247"/>
    </row>
    <row r="1961" ht="12.75">
      <c r="E1961" s="247"/>
    </row>
    <row r="1962" ht="12.75">
      <c r="E1962" s="247"/>
    </row>
    <row r="1963" ht="12.75">
      <c r="E1963" s="247"/>
    </row>
    <row r="1964" ht="12.75">
      <c r="E1964" s="247"/>
    </row>
    <row r="1965" ht="12.75">
      <c r="E1965" s="247"/>
    </row>
    <row r="1966" ht="12.75">
      <c r="E1966" s="247"/>
    </row>
    <row r="1967" ht="12.75">
      <c r="E1967" s="247"/>
    </row>
    <row r="1968" ht="12.75">
      <c r="E1968" s="247"/>
    </row>
    <row r="1969" ht="12.75">
      <c r="E1969" s="247"/>
    </row>
    <row r="1970" ht="12.75">
      <c r="E1970" s="247"/>
    </row>
    <row r="1971" ht="12.75">
      <c r="E1971" s="247"/>
    </row>
    <row r="1972" ht="12.75">
      <c r="E1972" s="247"/>
    </row>
    <row r="1973" ht="12.75">
      <c r="E1973" s="247"/>
    </row>
    <row r="1974" ht="12.75">
      <c r="E1974" s="247"/>
    </row>
    <row r="1975" ht="12.75">
      <c r="E1975" s="247"/>
    </row>
    <row r="1976" ht="12.75">
      <c r="E1976" s="247"/>
    </row>
    <row r="1977" ht="12.75">
      <c r="E1977" s="247"/>
    </row>
    <row r="1978" ht="12.75">
      <c r="E1978" s="247"/>
    </row>
    <row r="1979" ht="12.75">
      <c r="E1979" s="247"/>
    </row>
    <row r="1980" ht="12.75">
      <c r="E1980" s="247"/>
    </row>
    <row r="1981" ht="12.75">
      <c r="E1981" s="247"/>
    </row>
    <row r="1982" ht="12.75">
      <c r="E1982" s="247"/>
    </row>
    <row r="1983" ht="12.75">
      <c r="E1983" s="247"/>
    </row>
    <row r="1984" ht="12.75">
      <c r="E1984" s="247"/>
    </row>
    <row r="1985" ht="12.75">
      <c r="E1985" s="247"/>
    </row>
    <row r="1986" ht="12.75">
      <c r="E1986" s="247"/>
    </row>
    <row r="1987" ht="12.75">
      <c r="E1987" s="247"/>
    </row>
    <row r="1988" ht="12.75">
      <c r="E1988" s="247"/>
    </row>
    <row r="1989" ht="12.75">
      <c r="E1989" s="247"/>
    </row>
    <row r="1990" ht="12.75">
      <c r="E1990" s="247"/>
    </row>
    <row r="1991" ht="12.75">
      <c r="E1991" s="247"/>
    </row>
    <row r="1992" ht="12.75">
      <c r="E1992" s="247"/>
    </row>
    <row r="1993" ht="12.75">
      <c r="E1993" s="247"/>
    </row>
    <row r="1994" ht="12.75">
      <c r="E1994" s="247"/>
    </row>
    <row r="1995" ht="12.75">
      <c r="E1995" s="247"/>
    </row>
    <row r="1996" ht="12.75">
      <c r="E1996" s="247"/>
    </row>
    <row r="1997" ht="12.75">
      <c r="E1997" s="247"/>
    </row>
    <row r="1998" ht="12.75">
      <c r="E1998" s="247"/>
    </row>
    <row r="1999" ht="12.75">
      <c r="E1999" s="247"/>
    </row>
    <row r="2000" ht="12.75">
      <c r="E2000" s="247"/>
    </row>
    <row r="2001" ht="12.75">
      <c r="E2001" s="247"/>
    </row>
    <row r="2002" ht="12.75">
      <c r="E2002" s="247"/>
    </row>
    <row r="2003" ht="12.75">
      <c r="E2003" s="247"/>
    </row>
    <row r="2004" ht="12.75">
      <c r="E2004" s="247"/>
    </row>
    <row r="2005" ht="12.75">
      <c r="E2005" s="247"/>
    </row>
    <row r="2006" ht="12.75">
      <c r="E2006" s="247"/>
    </row>
    <row r="2007" ht="12.75">
      <c r="E2007" s="247"/>
    </row>
    <row r="2008" ht="12.75">
      <c r="E2008" s="247"/>
    </row>
    <row r="2009" ht="12.75">
      <c r="E2009" s="247"/>
    </row>
    <row r="2010" ht="12.75">
      <c r="E2010" s="247"/>
    </row>
    <row r="2011" ht="12.75">
      <c r="E2011" s="247"/>
    </row>
    <row r="2012" ht="12.75">
      <c r="E2012" s="247"/>
    </row>
    <row r="2013" ht="12.75">
      <c r="E2013" s="247"/>
    </row>
    <row r="2014" ht="12.75">
      <c r="E2014" s="247"/>
    </row>
    <row r="2015" ht="12.75">
      <c r="E2015" s="247"/>
    </row>
    <row r="2016" ht="12.75">
      <c r="E2016" s="247"/>
    </row>
    <row r="2017" ht="12.75">
      <c r="E2017" s="247"/>
    </row>
    <row r="2018" ht="12.75">
      <c r="E2018" s="247"/>
    </row>
    <row r="2019" ht="12.75">
      <c r="E2019" s="247"/>
    </row>
    <row r="2020" ht="12.75">
      <c r="E2020" s="247"/>
    </row>
    <row r="2021" ht="12.75">
      <c r="E2021" s="247"/>
    </row>
    <row r="2022" ht="12.75">
      <c r="E2022" s="247"/>
    </row>
    <row r="2023" ht="12.75">
      <c r="E2023" s="247"/>
    </row>
    <row r="2024" ht="12.75">
      <c r="E2024" s="247"/>
    </row>
    <row r="2025" ht="12.75">
      <c r="E2025" s="247"/>
    </row>
    <row r="2026" ht="12.75">
      <c r="E2026" s="247"/>
    </row>
    <row r="2027" ht="12.75">
      <c r="E2027" s="247"/>
    </row>
    <row r="2028" ht="12.75">
      <c r="E2028" s="247"/>
    </row>
    <row r="2029" ht="12.75">
      <c r="E2029" s="247"/>
    </row>
    <row r="2030" ht="12.75">
      <c r="E2030" s="247"/>
    </row>
    <row r="2031" ht="12.75">
      <c r="E2031" s="247"/>
    </row>
    <row r="2032" ht="12.75">
      <c r="E2032" s="247"/>
    </row>
    <row r="2033" ht="12.75">
      <c r="E2033" s="247"/>
    </row>
    <row r="2034" ht="12.75">
      <c r="E2034" s="247"/>
    </row>
    <row r="2035" ht="12.75">
      <c r="E2035" s="247"/>
    </row>
    <row r="2036" ht="12.75">
      <c r="E2036" s="247"/>
    </row>
    <row r="2037" ht="12.75">
      <c r="E2037" s="247"/>
    </row>
    <row r="2038" ht="12.75">
      <c r="E2038" s="247"/>
    </row>
    <row r="2039" ht="12.75">
      <c r="E2039" s="247"/>
    </row>
    <row r="2040" ht="12.75">
      <c r="E2040" s="247"/>
    </row>
    <row r="2041" ht="12.75">
      <c r="E2041" s="247"/>
    </row>
    <row r="2042" ht="12.75">
      <c r="E2042" s="247"/>
    </row>
    <row r="2043" ht="12.75">
      <c r="E2043" s="247"/>
    </row>
    <row r="2044" ht="12.75">
      <c r="E2044" s="247"/>
    </row>
    <row r="2045" ht="12.75">
      <c r="E2045" s="247"/>
    </row>
    <row r="2046" ht="12.75">
      <c r="E2046" s="247"/>
    </row>
    <row r="2047" ht="12.75">
      <c r="E2047" s="247"/>
    </row>
    <row r="2048" ht="12.75">
      <c r="E2048" s="247"/>
    </row>
    <row r="2049" ht="12.75">
      <c r="E2049" s="247"/>
    </row>
    <row r="2050" ht="12.75">
      <c r="E2050" s="247"/>
    </row>
    <row r="2051" ht="12.75">
      <c r="E2051" s="247"/>
    </row>
    <row r="2052" ht="12.75">
      <c r="E2052" s="247"/>
    </row>
    <row r="2053" ht="12.75">
      <c r="E2053" s="247"/>
    </row>
    <row r="2054" ht="12.75">
      <c r="E2054" s="247"/>
    </row>
    <row r="2055" ht="12.75">
      <c r="E2055" s="247"/>
    </row>
    <row r="2056" ht="12.75">
      <c r="E2056" s="247"/>
    </row>
    <row r="2057" ht="12.75">
      <c r="E2057" s="247"/>
    </row>
    <row r="2058" ht="12.75">
      <c r="E2058" s="247"/>
    </row>
    <row r="2059" ht="12.75">
      <c r="E2059" s="247"/>
    </row>
    <row r="2060" ht="12.75">
      <c r="E2060" s="247"/>
    </row>
    <row r="2061" ht="12.75">
      <c r="E2061" s="247"/>
    </row>
    <row r="2062" ht="12.75">
      <c r="E2062" s="247"/>
    </row>
    <row r="2063" ht="12.75">
      <c r="E2063" s="247"/>
    </row>
    <row r="2064" ht="12.75">
      <c r="E2064" s="247"/>
    </row>
    <row r="2065" ht="12.75">
      <c r="E2065" s="247"/>
    </row>
    <row r="2066" ht="12.75">
      <c r="E2066" s="247"/>
    </row>
    <row r="2067" ht="12.75">
      <c r="E2067" s="247"/>
    </row>
    <row r="2068" ht="12.75">
      <c r="E2068" s="247"/>
    </row>
    <row r="2069" ht="12.75">
      <c r="E2069" s="247"/>
    </row>
    <row r="2070" ht="12.75">
      <c r="E2070" s="247"/>
    </row>
    <row r="2071" ht="12.75">
      <c r="E2071" s="247"/>
    </row>
    <row r="2072" ht="12.75">
      <c r="E2072" s="247"/>
    </row>
    <row r="2073" ht="12.75">
      <c r="E2073" s="247"/>
    </row>
    <row r="2074" ht="12.75">
      <c r="E2074" s="247"/>
    </row>
    <row r="2075" ht="12.75">
      <c r="E2075" s="247"/>
    </row>
    <row r="2076" ht="12.75">
      <c r="E2076" s="247"/>
    </row>
    <row r="2077" ht="12.75">
      <c r="E2077" s="247"/>
    </row>
    <row r="2078" ht="12.75">
      <c r="E2078" s="247"/>
    </row>
    <row r="2079" ht="12.75">
      <c r="E2079" s="247"/>
    </row>
    <row r="2080" ht="12.75">
      <c r="E2080" s="247"/>
    </row>
    <row r="2081" ht="12.75">
      <c r="E2081" s="247"/>
    </row>
    <row r="2082" ht="12.75">
      <c r="E2082" s="247"/>
    </row>
    <row r="2083" ht="12.75">
      <c r="E2083" s="247"/>
    </row>
    <row r="2084" ht="12.75">
      <c r="E2084" s="247"/>
    </row>
    <row r="2085" ht="12.75">
      <c r="E2085" s="247"/>
    </row>
    <row r="2086" ht="12.75">
      <c r="E2086" s="247"/>
    </row>
    <row r="2087" ht="12.75">
      <c r="E2087" s="247"/>
    </row>
    <row r="2088" ht="12.75">
      <c r="E2088" s="247"/>
    </row>
    <row r="2089" ht="12.75">
      <c r="E2089" s="247"/>
    </row>
    <row r="2090" ht="12.75">
      <c r="E2090" s="247"/>
    </row>
    <row r="2091" ht="12.75">
      <c r="E2091" s="247"/>
    </row>
    <row r="2092" ht="12.75">
      <c r="E2092" s="247"/>
    </row>
    <row r="2093" ht="12.75">
      <c r="E2093" s="247"/>
    </row>
    <row r="2094" ht="12.75">
      <c r="E2094" s="247"/>
    </row>
    <row r="2095" ht="12.75">
      <c r="E2095" s="247"/>
    </row>
    <row r="2096" ht="12.75">
      <c r="E2096" s="247"/>
    </row>
    <row r="2097" ht="12.75">
      <c r="E2097" s="247"/>
    </row>
    <row r="2098" ht="12.75">
      <c r="E2098" s="247"/>
    </row>
    <row r="2099" ht="12.75">
      <c r="E2099" s="247"/>
    </row>
    <row r="2100" ht="12.75">
      <c r="E2100" s="247"/>
    </row>
    <row r="2101" ht="12.75">
      <c r="E2101" s="247"/>
    </row>
    <row r="2102" ht="12.75">
      <c r="E2102" s="247"/>
    </row>
    <row r="2103" ht="12.75">
      <c r="E2103" s="247"/>
    </row>
    <row r="2104" ht="12.75">
      <c r="E2104" s="247"/>
    </row>
    <row r="2105" ht="12.75">
      <c r="E2105" s="247"/>
    </row>
    <row r="2106" ht="12.75">
      <c r="E2106" s="247"/>
    </row>
    <row r="2107" ht="12.75">
      <c r="E2107" s="247"/>
    </row>
    <row r="2108" ht="12.75">
      <c r="E2108" s="247"/>
    </row>
    <row r="2109" ht="12.75">
      <c r="E2109" s="247"/>
    </row>
    <row r="2110" ht="12.75">
      <c r="E2110" s="247"/>
    </row>
    <row r="2111" ht="12.75">
      <c r="E2111" s="247"/>
    </row>
    <row r="2112" ht="12.75">
      <c r="E2112" s="247"/>
    </row>
    <row r="2113" ht="12.75">
      <c r="E2113" s="247"/>
    </row>
    <row r="2114" ht="12.75">
      <c r="E2114" s="247"/>
    </row>
    <row r="2115" ht="12.75">
      <c r="E2115" s="247"/>
    </row>
    <row r="2116" ht="12.75">
      <c r="E2116" s="247"/>
    </row>
    <row r="2117" ht="12.75">
      <c r="E2117" s="247"/>
    </row>
    <row r="2118" ht="12.75">
      <c r="E2118" s="247"/>
    </row>
    <row r="2119" ht="12.75">
      <c r="E2119" s="247"/>
    </row>
    <row r="2120" ht="12.75">
      <c r="E2120" s="247"/>
    </row>
    <row r="2121" ht="12.75">
      <c r="E2121" s="247"/>
    </row>
    <row r="2122" ht="12.75">
      <c r="E2122" s="247"/>
    </row>
    <row r="2123" ht="12.75">
      <c r="E2123" s="247"/>
    </row>
    <row r="2124" ht="12.75">
      <c r="E2124" s="247"/>
    </row>
    <row r="2125" ht="12.75">
      <c r="E2125" s="247"/>
    </row>
    <row r="2126" ht="12.75">
      <c r="E2126" s="247"/>
    </row>
    <row r="2127" ht="12.75">
      <c r="E2127" s="247"/>
    </row>
    <row r="2128" ht="12.75">
      <c r="E2128" s="247"/>
    </row>
    <row r="2129" ht="12.75">
      <c r="E2129" s="247"/>
    </row>
    <row r="2130" ht="12.75">
      <c r="E2130" s="247"/>
    </row>
    <row r="2131" ht="12.75">
      <c r="E2131" s="247"/>
    </row>
    <row r="2132" ht="12.75">
      <c r="E2132" s="247"/>
    </row>
    <row r="2133" ht="12.75">
      <c r="E2133" s="247"/>
    </row>
    <row r="2134" ht="12.75">
      <c r="E2134" s="247"/>
    </row>
    <row r="2135" ht="12.75">
      <c r="E2135" s="247"/>
    </row>
    <row r="2136" ht="12.75">
      <c r="E2136" s="247"/>
    </row>
    <row r="2137" ht="12.75">
      <c r="E2137" s="247"/>
    </row>
    <row r="2138" ht="12.75">
      <c r="E2138" s="247"/>
    </row>
    <row r="2139" ht="12.75">
      <c r="E2139" s="247"/>
    </row>
    <row r="2140" ht="12.75">
      <c r="E2140" s="247"/>
    </row>
    <row r="2141" ht="12.75">
      <c r="E2141" s="247"/>
    </row>
    <row r="2142" ht="12.75">
      <c r="E2142" s="247"/>
    </row>
    <row r="2143" ht="12.75">
      <c r="E2143" s="247"/>
    </row>
    <row r="2144" ht="12.75">
      <c r="E2144" s="247"/>
    </row>
    <row r="2145" ht="12.75">
      <c r="E2145" s="247"/>
    </row>
    <row r="2146" ht="12.75">
      <c r="E2146" s="247"/>
    </row>
    <row r="2147" ht="12.75">
      <c r="E2147" s="247"/>
    </row>
    <row r="2148" ht="12.75">
      <c r="E2148" s="247"/>
    </row>
    <row r="2149" ht="12.75">
      <c r="E2149" s="247"/>
    </row>
    <row r="2150" ht="12.75">
      <c r="E2150" s="247"/>
    </row>
    <row r="2151" ht="12.75">
      <c r="E2151" s="247"/>
    </row>
    <row r="2152" ht="12.75">
      <c r="E2152" s="247"/>
    </row>
    <row r="2153" ht="12.75">
      <c r="E2153" s="247"/>
    </row>
    <row r="2154" ht="12.75">
      <c r="E2154" s="247"/>
    </row>
    <row r="2155" ht="12.75">
      <c r="E2155" s="247"/>
    </row>
    <row r="2156" ht="12.75">
      <c r="E2156" s="247"/>
    </row>
    <row r="2157" ht="12.75">
      <c r="E2157" s="247"/>
    </row>
    <row r="2158" ht="12.75">
      <c r="E2158" s="247"/>
    </row>
    <row r="2159" ht="12.75">
      <c r="E2159" s="247"/>
    </row>
    <row r="2160" ht="12.75">
      <c r="E2160" s="247"/>
    </row>
    <row r="2161" ht="12.75">
      <c r="E2161" s="247"/>
    </row>
    <row r="2162" ht="12.75">
      <c r="E2162" s="247"/>
    </row>
    <row r="2163" ht="12.75">
      <c r="E2163" s="247"/>
    </row>
    <row r="2164" ht="12.75">
      <c r="E2164" s="247"/>
    </row>
    <row r="2165" ht="12.75">
      <c r="E2165" s="247"/>
    </row>
    <row r="2166" ht="12.75">
      <c r="E2166" s="247"/>
    </row>
    <row r="2167" ht="12.75">
      <c r="E2167" s="247"/>
    </row>
    <row r="2168" ht="12.75">
      <c r="E2168" s="247"/>
    </row>
    <row r="2169" ht="12.75">
      <c r="E2169" s="247"/>
    </row>
    <row r="2170" ht="12.75">
      <c r="E2170" s="247"/>
    </row>
    <row r="2171" ht="12.75">
      <c r="E2171" s="247"/>
    </row>
    <row r="2172" ht="12.75">
      <c r="E2172" s="247"/>
    </row>
    <row r="2173" ht="12.75">
      <c r="E2173" s="247"/>
    </row>
    <row r="2174" ht="12.75">
      <c r="E2174" s="247"/>
    </row>
    <row r="2175" ht="12.75">
      <c r="E2175" s="247"/>
    </row>
    <row r="2176" ht="12.75">
      <c r="E2176" s="247"/>
    </row>
    <row r="2177" ht="12.75">
      <c r="E2177" s="247"/>
    </row>
    <row r="2178" ht="12.75">
      <c r="E2178" s="247"/>
    </row>
    <row r="2179" ht="12.75">
      <c r="E2179" s="247"/>
    </row>
    <row r="2180" ht="12.75">
      <c r="E2180" s="247"/>
    </row>
    <row r="2181" ht="12.75">
      <c r="E2181" s="247"/>
    </row>
    <row r="2182" ht="12.75">
      <c r="E2182" s="247"/>
    </row>
    <row r="2183" ht="12.75">
      <c r="E2183" s="247"/>
    </row>
    <row r="2184" ht="12.75">
      <c r="E2184" s="247"/>
    </row>
    <row r="2185" ht="12.75">
      <c r="E2185" s="247"/>
    </row>
    <row r="2186" ht="12.75">
      <c r="E2186" s="247"/>
    </row>
    <row r="2187" ht="12.75">
      <c r="E2187" s="247"/>
    </row>
    <row r="2188" ht="12.75">
      <c r="E2188" s="247"/>
    </row>
    <row r="2189" ht="12.75">
      <c r="E2189" s="247"/>
    </row>
    <row r="2190" ht="12.75">
      <c r="E2190" s="247"/>
    </row>
    <row r="2191" ht="12.75">
      <c r="E2191" s="247"/>
    </row>
    <row r="2192" ht="12.75">
      <c r="E2192" s="247"/>
    </row>
    <row r="2193" ht="12.75">
      <c r="E2193" s="247"/>
    </row>
    <row r="2194" ht="12.75">
      <c r="E2194" s="247"/>
    </row>
    <row r="2195" ht="12.75">
      <c r="E2195" s="247"/>
    </row>
    <row r="2196" ht="12.75">
      <c r="E2196" s="247"/>
    </row>
    <row r="2197" ht="12.75">
      <c r="E2197" s="247"/>
    </row>
    <row r="2198" ht="12.75">
      <c r="E2198" s="247"/>
    </row>
    <row r="2199" ht="12.75">
      <c r="E2199" s="247"/>
    </row>
    <row r="2200" ht="12.75">
      <c r="E2200" s="247"/>
    </row>
    <row r="2201" ht="12.75">
      <c r="E2201" s="247"/>
    </row>
    <row r="2202" ht="12.75">
      <c r="E2202" s="247"/>
    </row>
    <row r="2203" ht="12.75">
      <c r="E2203" s="247"/>
    </row>
    <row r="2204" ht="12.75">
      <c r="E2204" s="247"/>
    </row>
    <row r="2205" ht="12.75">
      <c r="E2205" s="247"/>
    </row>
    <row r="2206" ht="12.75">
      <c r="E2206" s="247"/>
    </row>
    <row r="2207" ht="12.75">
      <c r="E2207" s="247"/>
    </row>
    <row r="2208" ht="12.75">
      <c r="E2208" s="247"/>
    </row>
    <row r="2209" ht="12.75">
      <c r="E2209" s="247"/>
    </row>
    <row r="2210" ht="12.75">
      <c r="E2210" s="247"/>
    </row>
    <row r="2211" ht="12.75">
      <c r="E2211" s="247"/>
    </row>
    <row r="2212" ht="12.75">
      <c r="E2212" s="247"/>
    </row>
    <row r="2213" ht="12.75">
      <c r="E2213" s="247"/>
    </row>
    <row r="2214" ht="12.75">
      <c r="E2214" s="247"/>
    </row>
    <row r="2215" ht="12.75">
      <c r="E2215" s="247"/>
    </row>
    <row r="2216" ht="12.75">
      <c r="E2216" s="247"/>
    </row>
    <row r="2217" ht="12.75">
      <c r="E2217" s="247"/>
    </row>
    <row r="2218" ht="12.75">
      <c r="E2218" s="247"/>
    </row>
    <row r="2219" ht="12.75">
      <c r="E2219" s="247"/>
    </row>
    <row r="2220" ht="12.75">
      <c r="E2220" s="247"/>
    </row>
    <row r="2221" ht="12.75">
      <c r="E2221" s="247"/>
    </row>
    <row r="2222" ht="12.75">
      <c r="E2222" s="247"/>
    </row>
    <row r="2223" ht="12.75">
      <c r="E2223" s="247"/>
    </row>
    <row r="2224" ht="12.75">
      <c r="E2224" s="247"/>
    </row>
    <row r="2225" ht="12.75">
      <c r="E2225" s="247"/>
    </row>
    <row r="2226" ht="12.75">
      <c r="E2226" s="247"/>
    </row>
    <row r="2227" ht="12.75">
      <c r="E2227" s="247"/>
    </row>
    <row r="2228" ht="12.75">
      <c r="E2228" s="247"/>
    </row>
    <row r="2229" ht="12.75">
      <c r="E2229" s="247"/>
    </row>
    <row r="2230" ht="12.75">
      <c r="E2230" s="247"/>
    </row>
    <row r="2231" ht="12.75">
      <c r="E2231" s="247"/>
    </row>
    <row r="2232" ht="12.75">
      <c r="E2232" s="247"/>
    </row>
    <row r="2233" ht="12.75">
      <c r="E2233" s="247"/>
    </row>
    <row r="2234" ht="12.75">
      <c r="E2234" s="247"/>
    </row>
    <row r="2235" ht="12.75">
      <c r="E2235" s="247"/>
    </row>
    <row r="2236" ht="12.75">
      <c r="E2236" s="247"/>
    </row>
    <row r="2237" ht="12.75">
      <c r="E2237" s="247"/>
    </row>
    <row r="2238" ht="12.75">
      <c r="E2238" s="247"/>
    </row>
    <row r="2239" ht="12.75">
      <c r="E2239" s="247"/>
    </row>
    <row r="2240" ht="12.75">
      <c r="E2240" s="247"/>
    </row>
    <row r="2241" ht="12.75">
      <c r="E2241" s="247"/>
    </row>
    <row r="2242" ht="12.75">
      <c r="E2242" s="247"/>
    </row>
    <row r="2243" ht="12.75">
      <c r="E2243" s="247"/>
    </row>
    <row r="2244" ht="12.75">
      <c r="E2244" s="247"/>
    </row>
    <row r="2245" ht="12.75">
      <c r="E2245" s="247"/>
    </row>
    <row r="2246" ht="12.75">
      <c r="E2246" s="247"/>
    </row>
    <row r="2247" ht="12.75">
      <c r="E2247" s="247"/>
    </row>
    <row r="2248" ht="12.75">
      <c r="E2248" s="247"/>
    </row>
    <row r="2249" ht="12.75">
      <c r="E2249" s="247"/>
    </row>
    <row r="2250" ht="12.75">
      <c r="E2250" s="247"/>
    </row>
    <row r="2251" ht="12.75">
      <c r="E2251" s="247"/>
    </row>
    <row r="2252" ht="12.75">
      <c r="E2252" s="247"/>
    </row>
    <row r="2253" ht="12.75">
      <c r="E2253" s="247"/>
    </row>
    <row r="2254" ht="12.75">
      <c r="E2254" s="247"/>
    </row>
    <row r="2255" ht="12.75">
      <c r="E2255" s="247"/>
    </row>
    <row r="2256" ht="12.75">
      <c r="E2256" s="247"/>
    </row>
    <row r="2257" ht="12.75">
      <c r="E2257" s="247"/>
    </row>
    <row r="2258" ht="12.75">
      <c r="E2258" s="247"/>
    </row>
    <row r="2259" ht="12.75">
      <c r="E2259" s="247"/>
    </row>
    <row r="2260" ht="12.75">
      <c r="E2260" s="247"/>
    </row>
    <row r="2261" ht="12.75">
      <c r="E2261" s="247"/>
    </row>
    <row r="2262" ht="12.75">
      <c r="E2262" s="247"/>
    </row>
    <row r="2263" ht="12.75">
      <c r="E2263" s="247"/>
    </row>
    <row r="2264" ht="12.75">
      <c r="E2264" s="247"/>
    </row>
    <row r="2265" ht="12.75">
      <c r="E2265" s="247"/>
    </row>
    <row r="2266" ht="12.75">
      <c r="E2266" s="247"/>
    </row>
    <row r="2267" ht="12.75">
      <c r="E2267" s="247"/>
    </row>
    <row r="2268" ht="12.75">
      <c r="E2268" s="247"/>
    </row>
    <row r="2269" ht="12.75">
      <c r="E2269" s="247"/>
    </row>
    <row r="2270" ht="12.75">
      <c r="E2270" s="247"/>
    </row>
    <row r="2271" ht="12.75">
      <c r="E2271" s="247"/>
    </row>
    <row r="2272" ht="12.75">
      <c r="E2272" s="247"/>
    </row>
    <row r="2273" ht="12.75">
      <c r="E2273" s="247"/>
    </row>
    <row r="2274" ht="12.75">
      <c r="E2274" s="247"/>
    </row>
    <row r="2275" ht="12.75">
      <c r="E2275" s="247"/>
    </row>
    <row r="2276" ht="12.75">
      <c r="E2276" s="247"/>
    </row>
    <row r="2277" ht="12.75">
      <c r="E2277" s="247"/>
    </row>
    <row r="2278" ht="12.75">
      <c r="E2278" s="247"/>
    </row>
    <row r="2279" ht="12.75">
      <c r="E2279" s="247"/>
    </row>
    <row r="2280" ht="12.75">
      <c r="E2280" s="247"/>
    </row>
    <row r="2281" ht="12.75">
      <c r="E2281" s="247"/>
    </row>
    <row r="2282" ht="12.75">
      <c r="E2282" s="247"/>
    </row>
    <row r="2283" ht="12.75">
      <c r="E2283" s="247"/>
    </row>
    <row r="2284" ht="12.75">
      <c r="E2284" s="247"/>
    </row>
    <row r="2285" ht="12.75">
      <c r="E2285" s="247"/>
    </row>
    <row r="2286" ht="12.75">
      <c r="E2286" s="247"/>
    </row>
    <row r="2287" ht="12.75">
      <c r="E2287" s="247"/>
    </row>
    <row r="2288" ht="12.75">
      <c r="E2288" s="247"/>
    </row>
    <row r="2289" ht="12.75">
      <c r="E2289" s="247"/>
    </row>
    <row r="2290" ht="12.75">
      <c r="E2290" s="247"/>
    </row>
    <row r="2291" ht="12.75">
      <c r="E2291" s="247"/>
    </row>
    <row r="2292" ht="12.75">
      <c r="E2292" s="247"/>
    </row>
    <row r="2293" ht="12.75">
      <c r="E2293" s="247"/>
    </row>
    <row r="2294" ht="12.75">
      <c r="E2294" s="247"/>
    </row>
    <row r="2295" ht="12.75">
      <c r="E2295" s="247"/>
    </row>
    <row r="2296" ht="12.75">
      <c r="E2296" s="247"/>
    </row>
    <row r="2297" ht="12.75">
      <c r="E2297" s="247"/>
    </row>
    <row r="2298" ht="12.75">
      <c r="E2298" s="247"/>
    </row>
    <row r="2299" ht="12.75">
      <c r="E2299" s="247"/>
    </row>
    <row r="2300" ht="12.75">
      <c r="E2300" s="247"/>
    </row>
    <row r="2301" ht="12.75">
      <c r="E2301" s="247"/>
    </row>
    <row r="2302" ht="12.75">
      <c r="E2302" s="247"/>
    </row>
    <row r="2303" ht="12.75">
      <c r="E2303" s="247"/>
    </row>
    <row r="2304" ht="12.75">
      <c r="E2304" s="247"/>
    </row>
    <row r="2305" ht="12.75">
      <c r="E2305" s="247"/>
    </row>
    <row r="2306" ht="12.75">
      <c r="E2306" s="247"/>
    </row>
    <row r="2307" ht="12.75">
      <c r="E2307" s="247"/>
    </row>
    <row r="2308" ht="12.75">
      <c r="E2308" s="247"/>
    </row>
    <row r="2309" ht="12.75">
      <c r="E2309" s="247"/>
    </row>
    <row r="2310" ht="12.75">
      <c r="E2310" s="247"/>
    </row>
    <row r="2311" ht="12.75">
      <c r="E2311" s="247"/>
    </row>
    <row r="2312" ht="12.75">
      <c r="E2312" s="247"/>
    </row>
    <row r="2313" ht="12.75">
      <c r="E2313" s="247"/>
    </row>
    <row r="2314" ht="12.75">
      <c r="E2314" s="247"/>
    </row>
    <row r="2315" ht="12.75">
      <c r="E2315" s="247"/>
    </row>
    <row r="2316" ht="12.75">
      <c r="E2316" s="247"/>
    </row>
    <row r="2317" ht="12.75">
      <c r="E2317" s="247"/>
    </row>
    <row r="2318" ht="12.75">
      <c r="E2318" s="247"/>
    </row>
    <row r="2319" ht="12.75">
      <c r="E2319" s="247"/>
    </row>
    <row r="2320" ht="12.75">
      <c r="E2320" s="247"/>
    </row>
    <row r="2321" ht="12.75">
      <c r="E2321" s="247"/>
    </row>
    <row r="2322" ht="12.75">
      <c r="E2322" s="247"/>
    </row>
    <row r="2323" ht="12.75">
      <c r="E2323" s="247"/>
    </row>
    <row r="2324" ht="12.75">
      <c r="E2324" s="247"/>
    </row>
    <row r="2325" ht="12.75">
      <c r="E2325" s="247"/>
    </row>
    <row r="2326" ht="12.75">
      <c r="E2326" s="247"/>
    </row>
    <row r="2327" ht="12.75">
      <c r="E2327" s="247"/>
    </row>
    <row r="2328" ht="12.75">
      <c r="E2328" s="247"/>
    </row>
    <row r="2329" ht="12.75">
      <c r="E2329" s="247"/>
    </row>
    <row r="2330" ht="12.75">
      <c r="E2330" s="247"/>
    </row>
    <row r="2331" ht="12.75">
      <c r="E2331" s="247"/>
    </row>
    <row r="2332" ht="12.75">
      <c r="E2332" s="247"/>
    </row>
    <row r="2333" ht="12.75">
      <c r="E2333" s="247"/>
    </row>
    <row r="2334" ht="12.75">
      <c r="E2334" s="247"/>
    </row>
    <row r="2335" ht="12.75">
      <c r="E2335" s="247"/>
    </row>
    <row r="2336" ht="12.75">
      <c r="E2336" s="247"/>
    </row>
    <row r="2337" ht="12.75">
      <c r="E2337" s="247"/>
    </row>
    <row r="2338" ht="12.75">
      <c r="E2338" s="247"/>
    </row>
    <row r="2339" ht="12.75">
      <c r="E2339" s="247"/>
    </row>
    <row r="2340" ht="12.75">
      <c r="E2340" s="247"/>
    </row>
    <row r="2341" ht="12.75">
      <c r="E2341" s="247"/>
    </row>
    <row r="2342" ht="12.75">
      <c r="E2342" s="247"/>
    </row>
    <row r="2343" ht="12.75">
      <c r="E2343" s="247"/>
    </row>
    <row r="2344" ht="12.75">
      <c r="E2344" s="247"/>
    </row>
    <row r="2345" ht="12.75">
      <c r="E2345" s="247"/>
    </row>
    <row r="2346" ht="12.75">
      <c r="E2346" s="247"/>
    </row>
    <row r="2347" ht="12.75">
      <c r="E2347" s="247"/>
    </row>
    <row r="2348" ht="12.75">
      <c r="E2348" s="247"/>
    </row>
    <row r="2349" ht="12.75">
      <c r="E2349" s="247"/>
    </row>
    <row r="2350" ht="12.75">
      <c r="E2350" s="247"/>
    </row>
    <row r="2351" ht="12.75">
      <c r="E2351" s="247"/>
    </row>
    <row r="2352" ht="12.75">
      <c r="E2352" s="247"/>
    </row>
    <row r="2353" ht="12.75">
      <c r="E2353" s="247"/>
    </row>
    <row r="2354" ht="12.75">
      <c r="E2354" s="247"/>
    </row>
    <row r="2355" ht="12.75">
      <c r="E2355" s="247"/>
    </row>
    <row r="2356" ht="12.75">
      <c r="E2356" s="247"/>
    </row>
    <row r="2357" ht="12.75">
      <c r="E2357" s="247"/>
    </row>
    <row r="2358" ht="12.75">
      <c r="E2358" s="247"/>
    </row>
    <row r="2359" ht="12.75">
      <c r="E2359" s="247"/>
    </row>
    <row r="2360" ht="12.75">
      <c r="E2360" s="247"/>
    </row>
    <row r="2361" ht="12.75">
      <c r="E2361" s="247"/>
    </row>
    <row r="2362" ht="12.75">
      <c r="E2362" s="247"/>
    </row>
    <row r="2363" ht="12.75">
      <c r="E2363" s="247"/>
    </row>
    <row r="2364" ht="12.75">
      <c r="E2364" s="247"/>
    </row>
    <row r="2365" ht="12.75">
      <c r="E2365" s="247"/>
    </row>
    <row r="2366" ht="12.75">
      <c r="E2366" s="247"/>
    </row>
  </sheetData>
  <sheetProtection/>
  <mergeCells count="21">
    <mergeCell ref="G15:G16"/>
    <mergeCell ref="A124:E124"/>
    <mergeCell ref="A10:F10"/>
    <mergeCell ref="H15:H16"/>
    <mergeCell ref="A13:F13"/>
    <mergeCell ref="A12:F12"/>
    <mergeCell ref="A11:F11"/>
    <mergeCell ref="C125:D125"/>
    <mergeCell ref="A15:A16"/>
    <mergeCell ref="B15:E15"/>
    <mergeCell ref="F15:F16"/>
    <mergeCell ref="B18:B122"/>
    <mergeCell ref="A123:E123"/>
    <mergeCell ref="F1:H1"/>
    <mergeCell ref="D4:H4"/>
    <mergeCell ref="F5:H5"/>
    <mergeCell ref="D6:H6"/>
    <mergeCell ref="A9:F9"/>
    <mergeCell ref="D2:H2"/>
    <mergeCell ref="D8:F8"/>
    <mergeCell ref="F3:H3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36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6.375" style="42" customWidth="1"/>
    <col min="2" max="2" width="13.125" style="42" customWidth="1"/>
    <col min="3" max="3" width="11.25390625" style="109" customWidth="1"/>
    <col min="4" max="4" width="16.625" style="109" customWidth="1"/>
    <col min="5" max="5" width="7.875" style="109" customWidth="1"/>
    <col min="6" max="6" width="16.00390625" style="109" customWidth="1"/>
    <col min="7" max="7" width="13.25390625" style="109" customWidth="1"/>
    <col min="8" max="8" width="13.875" style="111" customWidth="1"/>
    <col min="9" max="16384" width="9.125" style="42" customWidth="1"/>
  </cols>
  <sheetData>
    <row r="1" spans="1:8" ht="18.75">
      <c r="A1" s="101"/>
      <c r="B1" s="48"/>
      <c r="C1" s="48"/>
      <c r="D1" s="48"/>
      <c r="E1" s="48"/>
      <c r="F1" s="323" t="s">
        <v>367</v>
      </c>
      <c r="G1" s="323"/>
      <c r="H1" s="323"/>
    </row>
    <row r="2" spans="1:8" ht="18.75">
      <c r="A2" s="49"/>
      <c r="B2" s="49"/>
      <c r="C2" s="49"/>
      <c r="D2" s="323" t="s">
        <v>370</v>
      </c>
      <c r="E2" s="323"/>
      <c r="F2" s="323"/>
      <c r="G2" s="323"/>
      <c r="H2" s="323"/>
    </row>
    <row r="3" spans="1:8" ht="18.75">
      <c r="A3" s="49"/>
      <c r="B3" s="49"/>
      <c r="C3" s="49"/>
      <c r="D3" s="48"/>
      <c r="E3" s="48"/>
      <c r="F3" s="323" t="s">
        <v>371</v>
      </c>
      <c r="G3" s="323"/>
      <c r="H3" s="323"/>
    </row>
    <row r="4" spans="1:8" ht="18.75">
      <c r="A4" s="101"/>
      <c r="B4" s="48"/>
      <c r="C4" s="48"/>
      <c r="D4" s="323" t="s">
        <v>369</v>
      </c>
      <c r="E4" s="323"/>
      <c r="F4" s="323"/>
      <c r="G4" s="323"/>
      <c r="H4" s="323"/>
    </row>
    <row r="5" spans="1:12" ht="18.75">
      <c r="A5" s="51"/>
      <c r="B5" s="51"/>
      <c r="C5" s="51"/>
      <c r="D5" s="48"/>
      <c r="E5" s="48"/>
      <c r="F5" s="323" t="s">
        <v>372</v>
      </c>
      <c r="G5" s="323"/>
      <c r="H5" s="323"/>
      <c r="I5" s="51"/>
      <c r="J5" s="51"/>
      <c r="K5" s="51"/>
      <c r="L5" s="51"/>
    </row>
    <row r="6" spans="1:8" ht="18.75">
      <c r="A6" s="48"/>
      <c r="B6" s="51"/>
      <c r="C6" s="101"/>
      <c r="D6" s="323" t="s">
        <v>322</v>
      </c>
      <c r="E6" s="323"/>
      <c r="F6" s="323"/>
      <c r="G6" s="323"/>
      <c r="H6" s="323"/>
    </row>
    <row r="7" spans="1:8" ht="18.75">
      <c r="A7" s="48"/>
      <c r="B7" s="51"/>
      <c r="C7" s="101"/>
      <c r="D7" s="48"/>
      <c r="E7" s="48"/>
      <c r="F7" s="48"/>
      <c r="G7" s="48"/>
      <c r="H7" s="48"/>
    </row>
    <row r="8" spans="4:7" ht="12.75">
      <c r="D8" s="352"/>
      <c r="E8" s="352"/>
      <c r="F8" s="352"/>
      <c r="G8" s="110"/>
    </row>
    <row r="9" spans="1:7" ht="20.25">
      <c r="A9" s="322" t="s">
        <v>277</v>
      </c>
      <c r="B9" s="322"/>
      <c r="C9" s="322"/>
      <c r="D9" s="322"/>
      <c r="E9" s="322"/>
      <c r="F9" s="322"/>
      <c r="G9" s="102"/>
    </row>
    <row r="10" spans="1:7" ht="15.75">
      <c r="A10" s="367" t="s">
        <v>274</v>
      </c>
      <c r="B10" s="367"/>
      <c r="C10" s="367"/>
      <c r="D10" s="367"/>
      <c r="E10" s="367"/>
      <c r="F10" s="367"/>
      <c r="G10" s="112"/>
    </row>
    <row r="11" spans="1:7" ht="15.75">
      <c r="A11" s="367" t="s">
        <v>275</v>
      </c>
      <c r="B11" s="367"/>
      <c r="C11" s="367"/>
      <c r="D11" s="367"/>
      <c r="E11" s="367"/>
      <c r="F11" s="367"/>
      <c r="G11" s="112"/>
    </row>
    <row r="12" spans="1:7" ht="18.75">
      <c r="A12" s="367" t="s">
        <v>276</v>
      </c>
      <c r="B12" s="367"/>
      <c r="C12" s="367"/>
      <c r="D12" s="367"/>
      <c r="E12" s="367"/>
      <c r="F12" s="367"/>
      <c r="G12" s="112"/>
    </row>
    <row r="13" spans="1:6" ht="12.75">
      <c r="A13" s="368"/>
      <c r="B13" s="368"/>
      <c r="C13" s="368"/>
      <c r="D13" s="368"/>
      <c r="E13" s="368"/>
      <c r="F13" s="368"/>
    </row>
    <row r="14" spans="1:5" ht="18.75">
      <c r="A14" s="104"/>
      <c r="B14" s="104"/>
      <c r="C14" s="104"/>
      <c r="D14" s="104"/>
      <c r="E14" s="104"/>
    </row>
    <row r="15" spans="1:8" ht="28.5" customHeight="1">
      <c r="A15" s="354" t="s">
        <v>87</v>
      </c>
      <c r="B15" s="356" t="s">
        <v>88</v>
      </c>
      <c r="C15" s="356"/>
      <c r="D15" s="356"/>
      <c r="E15" s="356"/>
      <c r="F15" s="357" t="s">
        <v>136</v>
      </c>
      <c r="G15" s="357" t="s">
        <v>260</v>
      </c>
      <c r="H15" s="357" t="s">
        <v>261</v>
      </c>
    </row>
    <row r="16" spans="1:8" ht="68.25" customHeight="1">
      <c r="A16" s="355"/>
      <c r="B16" s="113" t="s">
        <v>278</v>
      </c>
      <c r="C16" s="114" t="s">
        <v>138</v>
      </c>
      <c r="D16" s="115" t="s">
        <v>139</v>
      </c>
      <c r="E16" s="113" t="s">
        <v>140</v>
      </c>
      <c r="F16" s="358"/>
      <c r="G16" s="358"/>
      <c r="H16" s="358"/>
    </row>
    <row r="17" spans="1:8" ht="26.25" customHeight="1">
      <c r="A17" s="116" t="s">
        <v>91</v>
      </c>
      <c r="B17" s="117" t="s">
        <v>92</v>
      </c>
      <c r="C17" s="118"/>
      <c r="D17" s="119"/>
      <c r="E17" s="119"/>
      <c r="F17" s="120">
        <f>F18+F32+F36</f>
        <v>4884.299999999999</v>
      </c>
      <c r="G17" s="121">
        <f>G18+G32+G36</f>
        <v>4246.599999999999</v>
      </c>
      <c r="H17" s="122">
        <f>H18+H32+H36</f>
        <v>4264</v>
      </c>
    </row>
    <row r="18" spans="1:8" s="129" customFormat="1" ht="40.5">
      <c r="A18" s="123" t="s">
        <v>142</v>
      </c>
      <c r="B18" s="359"/>
      <c r="C18" s="124" t="s">
        <v>94</v>
      </c>
      <c r="D18" s="125" t="s">
        <v>143</v>
      </c>
      <c r="E18" s="125"/>
      <c r="F18" s="126">
        <f>F20+F24+F28+F31+F30</f>
        <v>4610.4</v>
      </c>
      <c r="G18" s="127">
        <f>G20+G24+G28+G31+G30</f>
        <v>4046.2</v>
      </c>
      <c r="H18" s="128">
        <f>H20+H24+H28+H31+H30</f>
        <v>4063.6</v>
      </c>
    </row>
    <row r="19" spans="1:8" ht="51.75" customHeight="1">
      <c r="A19" s="130" t="s">
        <v>144</v>
      </c>
      <c r="B19" s="360"/>
      <c r="C19" s="131" t="s">
        <v>94</v>
      </c>
      <c r="D19" s="132" t="s">
        <v>145</v>
      </c>
      <c r="E19" s="132"/>
      <c r="F19" s="133">
        <f>F18</f>
        <v>4610.4</v>
      </c>
      <c r="G19" s="134">
        <f>G18</f>
        <v>4046.2</v>
      </c>
      <c r="H19" s="135">
        <f>H18</f>
        <v>4063.6</v>
      </c>
    </row>
    <row r="20" spans="1:8" ht="40.5" customHeight="1">
      <c r="A20" s="136" t="s">
        <v>146</v>
      </c>
      <c r="B20" s="360"/>
      <c r="C20" s="131" t="s">
        <v>94</v>
      </c>
      <c r="D20" s="132" t="s">
        <v>147</v>
      </c>
      <c r="E20" s="132"/>
      <c r="F20" s="137">
        <f aca="true" t="shared" si="0" ref="F20:H22">F21</f>
        <v>1100</v>
      </c>
      <c r="G20" s="138">
        <f t="shared" si="0"/>
        <v>1100</v>
      </c>
      <c r="H20" s="139">
        <f t="shared" si="0"/>
        <v>1100</v>
      </c>
    </row>
    <row r="21" spans="1:8" ht="25.5" customHeight="1">
      <c r="A21" s="136" t="s">
        <v>148</v>
      </c>
      <c r="B21" s="360"/>
      <c r="C21" s="131" t="s">
        <v>94</v>
      </c>
      <c r="D21" s="132" t="s">
        <v>149</v>
      </c>
      <c r="E21" s="140"/>
      <c r="F21" s="133">
        <f t="shared" si="0"/>
        <v>1100</v>
      </c>
      <c r="G21" s="134">
        <f t="shared" si="0"/>
        <v>1100</v>
      </c>
      <c r="H21" s="135">
        <f t="shared" si="0"/>
        <v>1100</v>
      </c>
    </row>
    <row r="22" spans="1:8" ht="25.5" customHeight="1">
      <c r="A22" s="136" t="s">
        <v>150</v>
      </c>
      <c r="B22" s="360"/>
      <c r="C22" s="131" t="s">
        <v>94</v>
      </c>
      <c r="D22" s="132" t="s">
        <v>151</v>
      </c>
      <c r="E22" s="132" t="s">
        <v>152</v>
      </c>
      <c r="F22" s="133">
        <f t="shared" si="0"/>
        <v>1100</v>
      </c>
      <c r="G22" s="134">
        <f t="shared" si="0"/>
        <v>1100</v>
      </c>
      <c r="H22" s="135">
        <f t="shared" si="0"/>
        <v>1100</v>
      </c>
    </row>
    <row r="23" spans="1:8" ht="42" customHeight="1">
      <c r="A23" s="136" t="s">
        <v>153</v>
      </c>
      <c r="B23" s="360"/>
      <c r="C23" s="131" t="s">
        <v>94</v>
      </c>
      <c r="D23" s="132" t="s">
        <v>151</v>
      </c>
      <c r="E23" s="132" t="s">
        <v>154</v>
      </c>
      <c r="F23" s="133">
        <f>'Ведомственная 21'!F23</f>
        <v>1100</v>
      </c>
      <c r="G23" s="134">
        <v>1100</v>
      </c>
      <c r="H23" s="135">
        <v>1100</v>
      </c>
    </row>
    <row r="24" spans="1:8" ht="52.5" customHeight="1">
      <c r="A24" s="130" t="s">
        <v>155</v>
      </c>
      <c r="B24" s="360"/>
      <c r="C24" s="131" t="s">
        <v>94</v>
      </c>
      <c r="D24" s="131" t="s">
        <v>156</v>
      </c>
      <c r="E24" s="132"/>
      <c r="F24" s="137">
        <f aca="true" t="shared" si="1" ref="F24:H26">F25</f>
        <v>2890.2</v>
      </c>
      <c r="G24" s="138">
        <f t="shared" si="1"/>
        <v>2714.2</v>
      </c>
      <c r="H24" s="139">
        <f t="shared" si="1"/>
        <v>2527.2</v>
      </c>
    </row>
    <row r="25" spans="1:8" ht="33.75" customHeight="1">
      <c r="A25" s="136" t="s">
        <v>157</v>
      </c>
      <c r="B25" s="360"/>
      <c r="C25" s="131" t="s">
        <v>94</v>
      </c>
      <c r="D25" s="131" t="s">
        <v>158</v>
      </c>
      <c r="E25" s="131"/>
      <c r="F25" s="133">
        <f t="shared" si="1"/>
        <v>2890.2</v>
      </c>
      <c r="G25" s="134">
        <f t="shared" si="1"/>
        <v>2714.2</v>
      </c>
      <c r="H25" s="135">
        <f t="shared" si="1"/>
        <v>2527.2</v>
      </c>
    </row>
    <row r="26" spans="1:8" ht="33.75" customHeight="1">
      <c r="A26" s="136" t="s">
        <v>150</v>
      </c>
      <c r="B26" s="360"/>
      <c r="C26" s="131" t="s">
        <v>94</v>
      </c>
      <c r="D26" s="131" t="s">
        <v>159</v>
      </c>
      <c r="E26" s="131" t="s">
        <v>152</v>
      </c>
      <c r="F26" s="133">
        <f t="shared" si="1"/>
        <v>2890.2</v>
      </c>
      <c r="G26" s="134">
        <f t="shared" si="1"/>
        <v>2714.2</v>
      </c>
      <c r="H26" s="135">
        <f t="shared" si="1"/>
        <v>2527.2</v>
      </c>
    </row>
    <row r="27" spans="1:8" ht="46.5" customHeight="1">
      <c r="A27" s="136" t="s">
        <v>160</v>
      </c>
      <c r="B27" s="360"/>
      <c r="C27" s="131" t="s">
        <v>94</v>
      </c>
      <c r="D27" s="131" t="s">
        <v>159</v>
      </c>
      <c r="E27" s="131" t="s">
        <v>154</v>
      </c>
      <c r="F27" s="133">
        <f>'Ведомственная 21'!F27</f>
        <v>2890.2</v>
      </c>
      <c r="G27" s="134">
        <f>'Ведомственная 21'!G27</f>
        <v>2714.2</v>
      </c>
      <c r="H27" s="135">
        <f>'Ведомственная 21'!H27</f>
        <v>2527.2</v>
      </c>
    </row>
    <row r="28" spans="1:8" ht="39" customHeight="1">
      <c r="A28" s="130" t="s">
        <v>161</v>
      </c>
      <c r="B28" s="360"/>
      <c r="C28" s="131" t="s">
        <v>94</v>
      </c>
      <c r="D28" s="131" t="s">
        <v>159</v>
      </c>
      <c r="E28" s="131" t="s">
        <v>152</v>
      </c>
      <c r="F28" s="137">
        <f>F29</f>
        <v>619.2</v>
      </c>
      <c r="G28" s="138">
        <f>G29</f>
        <v>231</v>
      </c>
      <c r="H28" s="139">
        <f>H29</f>
        <v>435.4</v>
      </c>
    </row>
    <row r="29" spans="1:8" ht="45.75" customHeight="1">
      <c r="A29" s="141" t="s">
        <v>162</v>
      </c>
      <c r="B29" s="360"/>
      <c r="C29" s="131" t="s">
        <v>94</v>
      </c>
      <c r="D29" s="131" t="s">
        <v>159</v>
      </c>
      <c r="E29" s="131" t="s">
        <v>163</v>
      </c>
      <c r="F29" s="133">
        <v>619.2</v>
      </c>
      <c r="G29" s="134">
        <f>'Ведомственная 21'!G29</f>
        <v>231</v>
      </c>
      <c r="H29" s="135">
        <f>'Ведомственная 21'!H29</f>
        <v>435.4</v>
      </c>
    </row>
    <row r="30" spans="1:8" ht="45.75" customHeight="1">
      <c r="A30" s="141" t="s">
        <v>164</v>
      </c>
      <c r="B30" s="360"/>
      <c r="C30" s="131" t="s">
        <v>94</v>
      </c>
      <c r="D30" s="131" t="s">
        <v>159</v>
      </c>
      <c r="E30" s="131" t="s">
        <v>165</v>
      </c>
      <c r="F30" s="137">
        <f>'Ведомственная 21'!F30</f>
        <v>0.5</v>
      </c>
      <c r="G30" s="138">
        <f>'Ведомственная 21'!G30</f>
        <v>0.5</v>
      </c>
      <c r="H30" s="139">
        <f>'Ведомственная 21'!H30</f>
        <v>0.5</v>
      </c>
    </row>
    <row r="31" spans="1:8" ht="45.75" customHeight="1">
      <c r="A31" s="141" t="s">
        <v>166</v>
      </c>
      <c r="B31" s="360"/>
      <c r="C31" s="131" t="s">
        <v>94</v>
      </c>
      <c r="D31" s="131" t="s">
        <v>159</v>
      </c>
      <c r="E31" s="131" t="s">
        <v>167</v>
      </c>
      <c r="F31" s="137">
        <f>'Ведомственная 21'!F31</f>
        <v>0.5</v>
      </c>
      <c r="G31" s="138">
        <f>'Ведомственная 21'!G31</f>
        <v>0.5</v>
      </c>
      <c r="H31" s="139">
        <f>'Ведомственная 21'!H31</f>
        <v>0.5</v>
      </c>
    </row>
    <row r="32" spans="1:8" ht="40.5" customHeight="1">
      <c r="A32" s="142" t="s">
        <v>168</v>
      </c>
      <c r="B32" s="360"/>
      <c r="C32" s="143" t="s">
        <v>96</v>
      </c>
      <c r="D32" s="131" t="s">
        <v>169</v>
      </c>
      <c r="E32" s="131"/>
      <c r="F32" s="137">
        <f aca="true" t="shared" si="2" ref="F32:G34">F33</f>
        <v>150.4</v>
      </c>
      <c r="G32" s="138">
        <f t="shared" si="2"/>
        <v>150.4</v>
      </c>
      <c r="H32" s="139">
        <f>H33</f>
        <v>150.4</v>
      </c>
    </row>
    <row r="33" spans="1:8" s="129" customFormat="1" ht="27.75" customHeight="1">
      <c r="A33" s="136" t="s">
        <v>157</v>
      </c>
      <c r="B33" s="360"/>
      <c r="C33" s="131" t="s">
        <v>96</v>
      </c>
      <c r="D33" s="131" t="s">
        <v>158</v>
      </c>
      <c r="E33" s="131"/>
      <c r="F33" s="133">
        <f t="shared" si="2"/>
        <v>150.4</v>
      </c>
      <c r="G33" s="134">
        <f t="shared" si="2"/>
        <v>150.4</v>
      </c>
      <c r="H33" s="135">
        <f>H34</f>
        <v>150.4</v>
      </c>
    </row>
    <row r="34" spans="1:8" s="129" customFormat="1" ht="41.25" customHeight="1">
      <c r="A34" s="136" t="s">
        <v>170</v>
      </c>
      <c r="B34" s="360"/>
      <c r="C34" s="131" t="s">
        <v>96</v>
      </c>
      <c r="D34" s="132" t="s">
        <v>171</v>
      </c>
      <c r="E34" s="132" t="s">
        <v>152</v>
      </c>
      <c r="F34" s="133">
        <f t="shared" si="2"/>
        <v>150.4</v>
      </c>
      <c r="G34" s="134">
        <f t="shared" si="2"/>
        <v>150.4</v>
      </c>
      <c r="H34" s="135">
        <f>H35</f>
        <v>150.4</v>
      </c>
    </row>
    <row r="35" spans="1:8" s="129" customFormat="1" ht="39" customHeight="1">
      <c r="A35" s="136" t="s">
        <v>172</v>
      </c>
      <c r="B35" s="360"/>
      <c r="C35" s="131" t="s">
        <v>96</v>
      </c>
      <c r="D35" s="132" t="s">
        <v>171</v>
      </c>
      <c r="E35" s="132" t="s">
        <v>173</v>
      </c>
      <c r="F35" s="133">
        <f>'Ведомственная 21'!F35</f>
        <v>150.4</v>
      </c>
      <c r="G35" s="134">
        <f>'Ведомственная 21'!G35</f>
        <v>150.4</v>
      </c>
      <c r="H35" s="135">
        <f>'Ведомственная 21'!H35</f>
        <v>150.4</v>
      </c>
    </row>
    <row r="36" spans="1:8" s="129" customFormat="1" ht="23.25" customHeight="1">
      <c r="A36" s="144" t="s">
        <v>97</v>
      </c>
      <c r="B36" s="360"/>
      <c r="C36" s="145" t="s">
        <v>98</v>
      </c>
      <c r="D36" s="146" t="s">
        <v>143</v>
      </c>
      <c r="E36" s="147"/>
      <c r="F36" s="148">
        <f>F38+F41</f>
        <v>123.5</v>
      </c>
      <c r="G36" s="149">
        <f>G38+G41</f>
        <v>50</v>
      </c>
      <c r="H36" s="139">
        <f>H38+H41</f>
        <v>50</v>
      </c>
    </row>
    <row r="37" spans="1:8" ht="26.25" customHeight="1">
      <c r="A37" s="150" t="s">
        <v>174</v>
      </c>
      <c r="B37" s="360"/>
      <c r="C37" s="151" t="s">
        <v>98</v>
      </c>
      <c r="D37" s="147" t="s">
        <v>175</v>
      </c>
      <c r="E37" s="147"/>
      <c r="F37" s="148">
        <f aca="true" t="shared" si="3" ref="F37:H39">F38</f>
        <v>120</v>
      </c>
      <c r="G37" s="149">
        <f t="shared" si="3"/>
        <v>46.5</v>
      </c>
      <c r="H37" s="139">
        <f t="shared" si="3"/>
        <v>46.5</v>
      </c>
    </row>
    <row r="38" spans="1:8" ht="18" customHeight="1">
      <c r="A38" s="150" t="s">
        <v>157</v>
      </c>
      <c r="B38" s="360"/>
      <c r="C38" s="151" t="s">
        <v>98</v>
      </c>
      <c r="D38" s="147" t="s">
        <v>175</v>
      </c>
      <c r="E38" s="147"/>
      <c r="F38" s="152">
        <f t="shared" si="3"/>
        <v>120</v>
      </c>
      <c r="G38" s="153">
        <f t="shared" si="3"/>
        <v>46.5</v>
      </c>
      <c r="H38" s="135">
        <f t="shared" si="3"/>
        <v>46.5</v>
      </c>
    </row>
    <row r="39" spans="1:8" ht="51">
      <c r="A39" s="150" t="s">
        <v>176</v>
      </c>
      <c r="B39" s="360"/>
      <c r="C39" s="151" t="s">
        <v>98</v>
      </c>
      <c r="D39" s="154" t="s">
        <v>177</v>
      </c>
      <c r="E39" s="151" t="s">
        <v>152</v>
      </c>
      <c r="F39" s="152">
        <f>F40</f>
        <v>120</v>
      </c>
      <c r="G39" s="153">
        <f t="shared" si="3"/>
        <v>46.5</v>
      </c>
      <c r="H39" s="135">
        <f t="shared" si="3"/>
        <v>46.5</v>
      </c>
    </row>
    <row r="40" spans="1:8" ht="37.5" customHeight="1">
      <c r="A40" s="155" t="s">
        <v>162</v>
      </c>
      <c r="B40" s="360"/>
      <c r="C40" s="151" t="s">
        <v>178</v>
      </c>
      <c r="D40" s="156" t="s">
        <v>179</v>
      </c>
      <c r="E40" s="151" t="s">
        <v>163</v>
      </c>
      <c r="F40" s="153">
        <f>'Ведомственная 21'!F40</f>
        <v>120</v>
      </c>
      <c r="G40" s="153">
        <f>'Ведомственная 21'!G40</f>
        <v>46.5</v>
      </c>
      <c r="H40" s="135">
        <f>'Ведомственная 21'!H40</f>
        <v>46.5</v>
      </c>
    </row>
    <row r="41" spans="1:8" ht="37.5" customHeight="1">
      <c r="A41" s="155" t="s">
        <v>180</v>
      </c>
      <c r="B41" s="360"/>
      <c r="C41" s="151" t="s">
        <v>178</v>
      </c>
      <c r="D41" s="156" t="s">
        <v>181</v>
      </c>
      <c r="E41" s="151" t="s">
        <v>152</v>
      </c>
      <c r="F41" s="149">
        <v>3.5</v>
      </c>
      <c r="G41" s="149">
        <f>G42</f>
        <v>3.5</v>
      </c>
      <c r="H41" s="139">
        <f>H42</f>
        <v>3.5</v>
      </c>
    </row>
    <row r="42" spans="1:8" ht="37.5" customHeight="1">
      <c r="A42" s="155" t="s">
        <v>162</v>
      </c>
      <c r="B42" s="360"/>
      <c r="C42" s="151" t="s">
        <v>178</v>
      </c>
      <c r="D42" s="156" t="s">
        <v>181</v>
      </c>
      <c r="E42" s="151" t="s">
        <v>163</v>
      </c>
      <c r="F42" s="153">
        <f>'Ведомственная 21'!F42</f>
        <v>3.5</v>
      </c>
      <c r="G42" s="153">
        <f>'Ведомственная 21'!G42</f>
        <v>3.5</v>
      </c>
      <c r="H42" s="135">
        <f>'Ведомственная 21'!H42</f>
        <v>3.5</v>
      </c>
    </row>
    <row r="43" spans="1:8" ht="37.5" customHeight="1">
      <c r="A43" s="157" t="s">
        <v>99</v>
      </c>
      <c r="B43" s="360"/>
      <c r="C43" s="106"/>
      <c r="D43" s="106"/>
      <c r="E43" s="106"/>
      <c r="F43" s="105">
        <f>F44</f>
        <v>142.6</v>
      </c>
      <c r="G43" s="105">
        <f>G44</f>
        <v>149.6</v>
      </c>
      <c r="H43" s="72">
        <f>H44</f>
        <v>0</v>
      </c>
    </row>
    <row r="44" spans="1:8" ht="37.5" customHeight="1">
      <c r="A44" s="158" t="s">
        <v>101</v>
      </c>
      <c r="B44" s="360"/>
      <c r="C44" s="159" t="s">
        <v>102</v>
      </c>
      <c r="D44" s="106" t="s">
        <v>143</v>
      </c>
      <c r="E44" s="106"/>
      <c r="F44" s="160">
        <f aca="true" t="shared" si="4" ref="F44:H47">F45</f>
        <v>142.6</v>
      </c>
      <c r="G44" s="160">
        <f t="shared" si="4"/>
        <v>149.6</v>
      </c>
      <c r="H44" s="127">
        <f t="shared" si="4"/>
        <v>0</v>
      </c>
    </row>
    <row r="45" spans="1:8" ht="37.5" customHeight="1">
      <c r="A45" s="161" t="s">
        <v>182</v>
      </c>
      <c r="B45" s="360"/>
      <c r="C45" s="151" t="s">
        <v>102</v>
      </c>
      <c r="D45" s="156" t="s">
        <v>183</v>
      </c>
      <c r="E45" s="151"/>
      <c r="F45" s="162">
        <f t="shared" si="4"/>
        <v>142.6</v>
      </c>
      <c r="G45" s="149">
        <f t="shared" si="4"/>
        <v>149.6</v>
      </c>
      <c r="H45" s="139">
        <f t="shared" si="4"/>
        <v>0</v>
      </c>
    </row>
    <row r="46" spans="1:8" ht="37.5" customHeight="1">
      <c r="A46" s="161" t="s">
        <v>157</v>
      </c>
      <c r="B46" s="360"/>
      <c r="C46" s="151" t="s">
        <v>102</v>
      </c>
      <c r="D46" s="156" t="s">
        <v>175</v>
      </c>
      <c r="E46" s="151"/>
      <c r="F46" s="152">
        <f t="shared" si="4"/>
        <v>142.6</v>
      </c>
      <c r="G46" s="153">
        <f t="shared" si="4"/>
        <v>149.6</v>
      </c>
      <c r="H46" s="135">
        <f t="shared" si="4"/>
        <v>0</v>
      </c>
    </row>
    <row r="47" spans="1:8" ht="37.5" customHeight="1">
      <c r="A47" s="161" t="s">
        <v>184</v>
      </c>
      <c r="B47" s="360"/>
      <c r="C47" s="151" t="s">
        <v>102</v>
      </c>
      <c r="D47" s="156" t="s">
        <v>185</v>
      </c>
      <c r="E47" s="151" t="s">
        <v>152</v>
      </c>
      <c r="F47" s="152">
        <f t="shared" si="4"/>
        <v>142.6</v>
      </c>
      <c r="G47" s="153">
        <f t="shared" si="4"/>
        <v>149.6</v>
      </c>
      <c r="H47" s="135">
        <f t="shared" si="4"/>
        <v>0</v>
      </c>
    </row>
    <row r="48" spans="1:8" ht="37.5" customHeight="1">
      <c r="A48" s="161" t="s">
        <v>186</v>
      </c>
      <c r="B48" s="360"/>
      <c r="C48" s="151" t="s">
        <v>102</v>
      </c>
      <c r="D48" s="156" t="s">
        <v>185</v>
      </c>
      <c r="E48" s="151" t="s">
        <v>154</v>
      </c>
      <c r="F48" s="152">
        <f>'Ведомственная 21'!F48</f>
        <v>142.6</v>
      </c>
      <c r="G48" s="153">
        <f>'Ведомственная 21'!G48</f>
        <v>149.6</v>
      </c>
      <c r="H48" s="135">
        <f>'Ведомственная 21'!H48</f>
        <v>0</v>
      </c>
    </row>
    <row r="49" spans="1:8" s="168" customFormat="1" ht="36.75" customHeight="1">
      <c r="A49" s="163" t="s">
        <v>103</v>
      </c>
      <c r="B49" s="360"/>
      <c r="C49" s="98"/>
      <c r="D49" s="164"/>
      <c r="E49" s="164"/>
      <c r="F49" s="165">
        <f>F50+F56</f>
        <v>20</v>
      </c>
      <c r="G49" s="166">
        <f>G50+G56</f>
        <v>60</v>
      </c>
      <c r="H49" s="167">
        <f>H50+H56</f>
        <v>20</v>
      </c>
    </row>
    <row r="50" spans="1:8" ht="34.5" customHeight="1">
      <c r="A50" s="169" t="s">
        <v>363</v>
      </c>
      <c r="B50" s="360"/>
      <c r="C50" s="124" t="s">
        <v>105</v>
      </c>
      <c r="D50" s="125" t="s">
        <v>143</v>
      </c>
      <c r="E50" s="170"/>
      <c r="F50" s="128">
        <f aca="true" t="shared" si="5" ref="F50:H54">F51</f>
        <v>10</v>
      </c>
      <c r="G50" s="127">
        <f t="shared" si="5"/>
        <v>50</v>
      </c>
      <c r="H50" s="171">
        <f t="shared" si="5"/>
        <v>10</v>
      </c>
    </row>
    <row r="51" spans="1:8" ht="69" customHeight="1">
      <c r="A51" s="136" t="s">
        <v>187</v>
      </c>
      <c r="B51" s="360"/>
      <c r="C51" s="131" t="s">
        <v>105</v>
      </c>
      <c r="D51" s="132" t="s">
        <v>188</v>
      </c>
      <c r="E51" s="147"/>
      <c r="F51" s="137">
        <f t="shared" si="5"/>
        <v>10</v>
      </c>
      <c r="G51" s="138">
        <f t="shared" si="5"/>
        <v>50</v>
      </c>
      <c r="H51" s="139">
        <f t="shared" si="5"/>
        <v>10</v>
      </c>
    </row>
    <row r="52" spans="1:8" ht="119.25" customHeight="1">
      <c r="A52" s="136" t="s">
        <v>189</v>
      </c>
      <c r="B52" s="360"/>
      <c r="C52" s="131" t="s">
        <v>105</v>
      </c>
      <c r="D52" s="132" t="s">
        <v>190</v>
      </c>
      <c r="E52" s="147"/>
      <c r="F52" s="133">
        <f t="shared" si="5"/>
        <v>10</v>
      </c>
      <c r="G52" s="134">
        <f t="shared" si="5"/>
        <v>50</v>
      </c>
      <c r="H52" s="135">
        <f t="shared" si="5"/>
        <v>10</v>
      </c>
    </row>
    <row r="53" spans="1:8" ht="61.5" customHeight="1">
      <c r="A53" s="136" t="s">
        <v>191</v>
      </c>
      <c r="B53" s="360"/>
      <c r="C53" s="131" t="s">
        <v>105</v>
      </c>
      <c r="D53" s="132" t="s">
        <v>192</v>
      </c>
      <c r="E53" s="147"/>
      <c r="F53" s="133">
        <f t="shared" si="5"/>
        <v>10</v>
      </c>
      <c r="G53" s="134">
        <f t="shared" si="5"/>
        <v>50</v>
      </c>
      <c r="H53" s="135">
        <f t="shared" si="5"/>
        <v>10</v>
      </c>
    </row>
    <row r="54" spans="1:8" ht="54" customHeight="1">
      <c r="A54" s="136" t="s">
        <v>193</v>
      </c>
      <c r="B54" s="360"/>
      <c r="C54" s="132" t="s">
        <v>105</v>
      </c>
      <c r="D54" s="131" t="s">
        <v>194</v>
      </c>
      <c r="E54" s="147" t="s">
        <v>152</v>
      </c>
      <c r="F54" s="133">
        <f t="shared" si="5"/>
        <v>10</v>
      </c>
      <c r="G54" s="134">
        <f t="shared" si="5"/>
        <v>50</v>
      </c>
      <c r="H54" s="135">
        <f t="shared" si="5"/>
        <v>10</v>
      </c>
    </row>
    <row r="55" spans="1:8" ht="25.5">
      <c r="A55" s="141" t="s">
        <v>162</v>
      </c>
      <c r="B55" s="360"/>
      <c r="C55" s="172" t="s">
        <v>105</v>
      </c>
      <c r="D55" s="173" t="s">
        <v>194</v>
      </c>
      <c r="E55" s="174" t="s">
        <v>163</v>
      </c>
      <c r="F55" s="175">
        <f>'Ведомственная 21'!F55</f>
        <v>10</v>
      </c>
      <c r="G55" s="176">
        <f>'Ведомственная 21'!G55</f>
        <v>50</v>
      </c>
      <c r="H55" s="175">
        <f>'Ведомственная 21'!H55</f>
        <v>10</v>
      </c>
    </row>
    <row r="56" spans="1:8" ht="40.5">
      <c r="A56" s="177" t="s">
        <v>364</v>
      </c>
      <c r="B56" s="360"/>
      <c r="C56" s="178" t="s">
        <v>106</v>
      </c>
      <c r="D56" s="179" t="s">
        <v>195</v>
      </c>
      <c r="E56" s="180"/>
      <c r="F56" s="127">
        <f aca="true" t="shared" si="6" ref="F56:H59">F57</f>
        <v>10</v>
      </c>
      <c r="G56" s="181">
        <f t="shared" si="6"/>
        <v>10</v>
      </c>
      <c r="H56" s="127">
        <f t="shared" si="6"/>
        <v>10</v>
      </c>
    </row>
    <row r="57" spans="1:8" ht="39.75" customHeight="1">
      <c r="A57" s="182" t="s">
        <v>174</v>
      </c>
      <c r="B57" s="360"/>
      <c r="C57" s="147" t="s">
        <v>106</v>
      </c>
      <c r="D57" s="151" t="s">
        <v>183</v>
      </c>
      <c r="E57" s="147"/>
      <c r="F57" s="149">
        <f t="shared" si="6"/>
        <v>10</v>
      </c>
      <c r="G57" s="148">
        <f t="shared" si="6"/>
        <v>10</v>
      </c>
      <c r="H57" s="183">
        <f t="shared" si="6"/>
        <v>10</v>
      </c>
    </row>
    <row r="58" spans="1:8" ht="27" customHeight="1">
      <c r="A58" s="141" t="s">
        <v>157</v>
      </c>
      <c r="B58" s="360"/>
      <c r="C58" s="147" t="s">
        <v>106</v>
      </c>
      <c r="D58" s="151" t="s">
        <v>175</v>
      </c>
      <c r="E58" s="147"/>
      <c r="F58" s="153">
        <f t="shared" si="6"/>
        <v>10</v>
      </c>
      <c r="G58" s="152">
        <f t="shared" si="6"/>
        <v>10</v>
      </c>
      <c r="H58" s="153">
        <f t="shared" si="6"/>
        <v>10</v>
      </c>
    </row>
    <row r="59" spans="1:8" ht="24" customHeight="1">
      <c r="A59" s="161" t="s">
        <v>196</v>
      </c>
      <c r="B59" s="360"/>
      <c r="C59" s="147" t="s">
        <v>106</v>
      </c>
      <c r="D59" s="151" t="s">
        <v>197</v>
      </c>
      <c r="E59" s="147" t="s">
        <v>152</v>
      </c>
      <c r="F59" s="153">
        <f t="shared" si="6"/>
        <v>10</v>
      </c>
      <c r="G59" s="152">
        <f t="shared" si="6"/>
        <v>10</v>
      </c>
      <c r="H59" s="153">
        <f t="shared" si="6"/>
        <v>10</v>
      </c>
    </row>
    <row r="60" spans="1:8" ht="38.25" customHeight="1">
      <c r="A60" s="161" t="s">
        <v>162</v>
      </c>
      <c r="B60" s="360"/>
      <c r="C60" s="147" t="s">
        <v>106</v>
      </c>
      <c r="D60" s="103" t="s">
        <v>197</v>
      </c>
      <c r="E60" s="184">
        <v>240</v>
      </c>
      <c r="F60" s="176">
        <f>'Ведомственная 21'!F60</f>
        <v>10</v>
      </c>
      <c r="G60" s="133">
        <f>'Ведомственная 21'!G60</f>
        <v>10</v>
      </c>
      <c r="H60" s="176">
        <f>'Ведомственная 21'!H60</f>
        <v>10</v>
      </c>
    </row>
    <row r="61" spans="1:8" s="129" customFormat="1" ht="20.25" customHeight="1">
      <c r="A61" s="185" t="s">
        <v>198</v>
      </c>
      <c r="B61" s="360"/>
      <c r="C61" s="186"/>
      <c r="D61" s="90"/>
      <c r="E61" s="187"/>
      <c r="F61" s="72">
        <f>F62</f>
        <v>1864.7</v>
      </c>
      <c r="G61" s="72">
        <f>G62</f>
        <v>1295.2</v>
      </c>
      <c r="H61" s="72">
        <f>H62</f>
        <v>1306.9</v>
      </c>
    </row>
    <row r="62" spans="1:8" ht="13.5">
      <c r="A62" s="188" t="s">
        <v>199</v>
      </c>
      <c r="B62" s="360"/>
      <c r="C62" s="178" t="s">
        <v>110</v>
      </c>
      <c r="D62" s="179" t="s">
        <v>143</v>
      </c>
      <c r="E62" s="170"/>
      <c r="F62" s="181">
        <f>F63+F72+F74+F70+F68</f>
        <v>1864.7</v>
      </c>
      <c r="G62" s="189">
        <f>G63+G72+G74+G70</f>
        <v>1295.2</v>
      </c>
      <c r="H62" s="190">
        <f>H63+H72+H74+H70</f>
        <v>1306.9</v>
      </c>
    </row>
    <row r="63" spans="1:8" ht="74.25" customHeight="1">
      <c r="A63" s="141" t="s">
        <v>200</v>
      </c>
      <c r="B63" s="360"/>
      <c r="C63" s="132" t="s">
        <v>110</v>
      </c>
      <c r="D63" s="191" t="s">
        <v>201</v>
      </c>
      <c r="E63" s="147"/>
      <c r="F63" s="137">
        <f>F64</f>
        <v>154</v>
      </c>
      <c r="G63" s="138">
        <f>G64+G68</f>
        <v>1235.2</v>
      </c>
      <c r="H63" s="135">
        <f>H64+H68</f>
        <v>1246.9</v>
      </c>
    </row>
    <row r="64" spans="1:8" ht="87.75" customHeight="1">
      <c r="A64" s="141" t="s">
        <v>202</v>
      </c>
      <c r="B64" s="360"/>
      <c r="C64" s="132" t="s">
        <v>110</v>
      </c>
      <c r="D64" s="132" t="s">
        <v>203</v>
      </c>
      <c r="E64" s="147"/>
      <c r="F64" s="133">
        <f>F65</f>
        <v>154</v>
      </c>
      <c r="G64" s="134">
        <f>G66</f>
        <v>1230.2</v>
      </c>
      <c r="H64" s="135">
        <f>H65</f>
        <v>1241.9</v>
      </c>
    </row>
    <row r="65" spans="1:8" ht="25.5">
      <c r="A65" s="141" t="s">
        <v>204</v>
      </c>
      <c r="B65" s="360"/>
      <c r="C65" s="132" t="s">
        <v>110</v>
      </c>
      <c r="D65" s="132" t="s">
        <v>205</v>
      </c>
      <c r="E65" s="147"/>
      <c r="F65" s="133">
        <f>F66</f>
        <v>154</v>
      </c>
      <c r="G65" s="134">
        <f>G66</f>
        <v>1230.2</v>
      </c>
      <c r="H65" s="135">
        <f>H66</f>
        <v>1241.9</v>
      </c>
    </row>
    <row r="66" spans="1:8" ht="25.5">
      <c r="A66" s="141" t="s">
        <v>206</v>
      </c>
      <c r="B66" s="360"/>
      <c r="C66" s="132" t="s">
        <v>110</v>
      </c>
      <c r="D66" s="132" t="s">
        <v>207</v>
      </c>
      <c r="E66" s="147" t="s">
        <v>152</v>
      </c>
      <c r="F66" s="133">
        <f>F67</f>
        <v>154</v>
      </c>
      <c r="G66" s="134">
        <f>G67</f>
        <v>1230.2</v>
      </c>
      <c r="H66" s="135">
        <f>H67</f>
        <v>1241.9</v>
      </c>
    </row>
    <row r="67" spans="1:8" ht="25.5">
      <c r="A67" s="141" t="s">
        <v>162</v>
      </c>
      <c r="B67" s="360"/>
      <c r="C67" s="132" t="s">
        <v>110</v>
      </c>
      <c r="D67" s="132" t="s">
        <v>207</v>
      </c>
      <c r="E67" s="147" t="s">
        <v>163</v>
      </c>
      <c r="F67" s="133">
        <f>'Ведомственная 21'!F67</f>
        <v>154</v>
      </c>
      <c r="G67" s="134">
        <f>'Ведомственная 21'!G67</f>
        <v>1230.2</v>
      </c>
      <c r="H67" s="135">
        <f>'Ведомственная 21'!H67</f>
        <v>1241.9</v>
      </c>
    </row>
    <row r="68" spans="1:8" ht="15" customHeight="1">
      <c r="A68" s="141" t="s">
        <v>208</v>
      </c>
      <c r="B68" s="360"/>
      <c r="C68" s="132" t="s">
        <v>110</v>
      </c>
      <c r="D68" s="132" t="s">
        <v>207</v>
      </c>
      <c r="E68" s="147"/>
      <c r="F68" s="137">
        <f>F69</f>
        <v>1.2</v>
      </c>
      <c r="G68" s="138">
        <f>G69</f>
        <v>5</v>
      </c>
      <c r="H68" s="139">
        <f>H69</f>
        <v>5</v>
      </c>
    </row>
    <row r="69" spans="1:8" ht="15" customHeight="1">
      <c r="A69" s="141" t="s">
        <v>166</v>
      </c>
      <c r="B69" s="360"/>
      <c r="C69" s="132" t="s">
        <v>110</v>
      </c>
      <c r="D69" s="132" t="s">
        <v>207</v>
      </c>
      <c r="E69" s="147" t="s">
        <v>167</v>
      </c>
      <c r="F69" s="133">
        <f>'Ведомственная 21'!F69</f>
        <v>1.2</v>
      </c>
      <c r="G69" s="134">
        <f>'Ведомственная 21'!G69</f>
        <v>5</v>
      </c>
      <c r="H69" s="135">
        <f>'Ведомственная 21'!H69</f>
        <v>5</v>
      </c>
    </row>
    <row r="70" spans="1:8" s="194" customFormat="1" ht="25.5">
      <c r="A70" s="192" t="s">
        <v>209</v>
      </c>
      <c r="B70" s="360"/>
      <c r="C70" s="147" t="s">
        <v>110</v>
      </c>
      <c r="D70" s="147" t="s">
        <v>210</v>
      </c>
      <c r="E70" s="147"/>
      <c r="F70" s="162">
        <f>F71</f>
        <v>20</v>
      </c>
      <c r="G70" s="149">
        <f>G71</f>
        <v>20</v>
      </c>
      <c r="H70" s="193">
        <f>H71</f>
        <v>20</v>
      </c>
    </row>
    <row r="71" spans="1:8" s="194" customFormat="1" ht="25.5">
      <c r="A71" s="192" t="s">
        <v>162</v>
      </c>
      <c r="B71" s="360"/>
      <c r="C71" s="147" t="s">
        <v>110</v>
      </c>
      <c r="D71" s="151" t="s">
        <v>210</v>
      </c>
      <c r="E71" s="147" t="s">
        <v>163</v>
      </c>
      <c r="F71" s="152">
        <f>'Ведомственная 21'!F71</f>
        <v>20</v>
      </c>
      <c r="G71" s="153">
        <f>'Ведомственная 21'!G71</f>
        <v>20</v>
      </c>
      <c r="H71" s="193">
        <f>'Ведомственная 21'!H71</f>
        <v>20</v>
      </c>
    </row>
    <row r="72" spans="1:8" s="194" customFormat="1" ht="62.25" customHeight="1">
      <c r="A72" s="192" t="s">
        <v>211</v>
      </c>
      <c r="B72" s="360"/>
      <c r="C72" s="147" t="s">
        <v>110</v>
      </c>
      <c r="D72" s="151" t="s">
        <v>212</v>
      </c>
      <c r="E72" s="147"/>
      <c r="F72" s="162">
        <f>F73</f>
        <v>570.2</v>
      </c>
      <c r="G72" s="149">
        <f>G73</f>
        <v>20</v>
      </c>
      <c r="H72" s="195">
        <f>H73</f>
        <v>20</v>
      </c>
    </row>
    <row r="73" spans="1:8" s="194" customFormat="1" ht="36.75" customHeight="1">
      <c r="A73" s="192" t="s">
        <v>162</v>
      </c>
      <c r="B73" s="360"/>
      <c r="C73" s="147" t="s">
        <v>110</v>
      </c>
      <c r="D73" s="151" t="s">
        <v>212</v>
      </c>
      <c r="E73" s="147" t="s">
        <v>163</v>
      </c>
      <c r="F73" s="152">
        <f>'Ведомственная 21'!F73</f>
        <v>570.2</v>
      </c>
      <c r="G73" s="153">
        <f>'Ведомственная 21'!G73</f>
        <v>20</v>
      </c>
      <c r="H73" s="193">
        <f>'Ведомственная 21'!H73</f>
        <v>20</v>
      </c>
    </row>
    <row r="74" spans="1:8" s="194" customFormat="1" ht="76.5">
      <c r="A74" s="196" t="s">
        <v>213</v>
      </c>
      <c r="B74" s="360"/>
      <c r="C74" s="147" t="s">
        <v>110</v>
      </c>
      <c r="D74" s="151" t="s">
        <v>214</v>
      </c>
      <c r="E74" s="147"/>
      <c r="F74" s="162">
        <f>F75</f>
        <v>1119.3</v>
      </c>
      <c r="G74" s="149">
        <f>G75</f>
        <v>20</v>
      </c>
      <c r="H74" s="195">
        <f>H75</f>
        <v>20</v>
      </c>
    </row>
    <row r="75" spans="1:8" s="194" customFormat="1" ht="25.5">
      <c r="A75" s="197" t="s">
        <v>162</v>
      </c>
      <c r="B75" s="360"/>
      <c r="C75" s="198" t="s">
        <v>110</v>
      </c>
      <c r="D75" s="199" t="s">
        <v>214</v>
      </c>
      <c r="E75" s="198" t="s">
        <v>163</v>
      </c>
      <c r="F75" s="152">
        <v>1119.3</v>
      </c>
      <c r="G75" s="200">
        <f>'Ведомственная 21'!G75</f>
        <v>20</v>
      </c>
      <c r="H75" s="193">
        <f>'Ведомственная 21'!H75</f>
        <v>20</v>
      </c>
    </row>
    <row r="76" spans="1:8" ht="15.75">
      <c r="A76" s="201" t="s">
        <v>215</v>
      </c>
      <c r="B76" s="360"/>
      <c r="C76" s="202"/>
      <c r="D76" s="203"/>
      <c r="E76" s="204"/>
      <c r="F76" s="205">
        <f>F77+F87+F95</f>
        <v>300</v>
      </c>
      <c r="G76" s="205">
        <f>G77+G87+G95</f>
        <v>173.5</v>
      </c>
      <c r="H76" s="72">
        <f>H77+H87+H95</f>
        <v>70</v>
      </c>
    </row>
    <row r="77" spans="1:8" ht="25.5" customHeight="1">
      <c r="A77" s="206" t="s">
        <v>113</v>
      </c>
      <c r="B77" s="360"/>
      <c r="C77" s="159" t="s">
        <v>114</v>
      </c>
      <c r="D77" s="159" t="s">
        <v>143</v>
      </c>
      <c r="E77" s="207"/>
      <c r="F77" s="208">
        <f>F78+F83</f>
        <v>100</v>
      </c>
      <c r="G77" s="160">
        <f>G78+G83</f>
        <v>50</v>
      </c>
      <c r="H77" s="128">
        <f>H78+H83</f>
        <v>10</v>
      </c>
    </row>
    <row r="78" spans="1:8" s="194" customFormat="1" ht="79.5" customHeight="1">
      <c r="A78" s="161" t="s">
        <v>216</v>
      </c>
      <c r="B78" s="360"/>
      <c r="C78" s="147" t="s">
        <v>114</v>
      </c>
      <c r="D78" s="147" t="s">
        <v>217</v>
      </c>
      <c r="E78" s="209"/>
      <c r="F78" s="148">
        <f aca="true" t="shared" si="7" ref="F78:H81">F79</f>
        <v>80</v>
      </c>
      <c r="G78" s="149">
        <f t="shared" si="7"/>
        <v>50</v>
      </c>
      <c r="H78" s="195">
        <f t="shared" si="7"/>
        <v>10</v>
      </c>
    </row>
    <row r="79" spans="1:8" ht="93.75" customHeight="1">
      <c r="A79" s="155" t="s">
        <v>218</v>
      </c>
      <c r="B79" s="360"/>
      <c r="C79" s="151" t="s">
        <v>114</v>
      </c>
      <c r="D79" s="151" t="s">
        <v>219</v>
      </c>
      <c r="E79" s="151"/>
      <c r="F79" s="152">
        <f t="shared" si="7"/>
        <v>80</v>
      </c>
      <c r="G79" s="153">
        <f t="shared" si="7"/>
        <v>50</v>
      </c>
      <c r="H79" s="135">
        <f t="shared" si="7"/>
        <v>10</v>
      </c>
    </row>
    <row r="80" spans="1:8" ht="40.5" customHeight="1">
      <c r="A80" s="196" t="s">
        <v>220</v>
      </c>
      <c r="B80" s="360"/>
      <c r="C80" s="147" t="s">
        <v>114</v>
      </c>
      <c r="D80" s="147" t="s">
        <v>221</v>
      </c>
      <c r="E80" s="147"/>
      <c r="F80" s="152">
        <f t="shared" si="7"/>
        <v>80</v>
      </c>
      <c r="G80" s="153">
        <f t="shared" si="7"/>
        <v>50</v>
      </c>
      <c r="H80" s="135">
        <f t="shared" si="7"/>
        <v>10</v>
      </c>
    </row>
    <row r="81" spans="1:8" ht="108" customHeight="1">
      <c r="A81" s="196" t="s">
        <v>222</v>
      </c>
      <c r="B81" s="360"/>
      <c r="C81" s="147" t="s">
        <v>114</v>
      </c>
      <c r="D81" s="147" t="s">
        <v>223</v>
      </c>
      <c r="E81" s="147" t="s">
        <v>152</v>
      </c>
      <c r="F81" s="152">
        <f t="shared" si="7"/>
        <v>80</v>
      </c>
      <c r="G81" s="153">
        <f t="shared" si="7"/>
        <v>50</v>
      </c>
      <c r="H81" s="135">
        <f t="shared" si="7"/>
        <v>10</v>
      </c>
    </row>
    <row r="82" spans="1:8" ht="25.5">
      <c r="A82" s="161" t="s">
        <v>162</v>
      </c>
      <c r="B82" s="360"/>
      <c r="C82" s="147" t="s">
        <v>114</v>
      </c>
      <c r="D82" s="147" t="s">
        <v>223</v>
      </c>
      <c r="E82" s="147" t="s">
        <v>163</v>
      </c>
      <c r="F82" s="152">
        <f>'Ведомственная 21'!F82</f>
        <v>80</v>
      </c>
      <c r="G82" s="153">
        <f>'Ведомственная 21'!G82</f>
        <v>50</v>
      </c>
      <c r="H82" s="135">
        <f>'Ведомственная 21'!H82</f>
        <v>10</v>
      </c>
    </row>
    <row r="83" spans="1:8" ht="48.75" customHeight="1">
      <c r="A83" s="196" t="s">
        <v>174</v>
      </c>
      <c r="B83" s="360"/>
      <c r="C83" s="147" t="s">
        <v>114</v>
      </c>
      <c r="D83" s="147" t="s">
        <v>224</v>
      </c>
      <c r="E83" s="147"/>
      <c r="F83" s="148">
        <f aca="true" t="shared" si="8" ref="F83:H85">F84</f>
        <v>20</v>
      </c>
      <c r="G83" s="149">
        <f t="shared" si="8"/>
        <v>0</v>
      </c>
      <c r="H83" s="139">
        <f t="shared" si="8"/>
        <v>0</v>
      </c>
    </row>
    <row r="84" spans="1:8" ht="18" customHeight="1">
      <c r="A84" s="196" t="s">
        <v>157</v>
      </c>
      <c r="B84" s="360"/>
      <c r="C84" s="147" t="s">
        <v>114</v>
      </c>
      <c r="D84" s="147" t="s">
        <v>224</v>
      </c>
      <c r="E84" s="147"/>
      <c r="F84" s="152">
        <f t="shared" si="8"/>
        <v>20</v>
      </c>
      <c r="G84" s="153">
        <f t="shared" si="8"/>
        <v>0</v>
      </c>
      <c r="H84" s="135">
        <f t="shared" si="8"/>
        <v>0</v>
      </c>
    </row>
    <row r="85" spans="1:8" ht="17.25" customHeight="1">
      <c r="A85" s="196" t="s">
        <v>225</v>
      </c>
      <c r="B85" s="360"/>
      <c r="C85" s="147" t="s">
        <v>114</v>
      </c>
      <c r="D85" s="147" t="s">
        <v>224</v>
      </c>
      <c r="E85" s="147" t="s">
        <v>152</v>
      </c>
      <c r="F85" s="152">
        <f t="shared" si="8"/>
        <v>20</v>
      </c>
      <c r="G85" s="153">
        <f t="shared" si="8"/>
        <v>0</v>
      </c>
      <c r="H85" s="135">
        <f t="shared" si="8"/>
        <v>0</v>
      </c>
    </row>
    <row r="86" spans="1:8" ht="48.75" customHeight="1">
      <c r="A86" s="196" t="s">
        <v>162</v>
      </c>
      <c r="B86" s="360"/>
      <c r="C86" s="174" t="s">
        <v>114</v>
      </c>
      <c r="D86" s="174" t="s">
        <v>224</v>
      </c>
      <c r="E86" s="174" t="s">
        <v>163</v>
      </c>
      <c r="F86" s="200">
        <f>'Ведомственная 21'!F86</f>
        <v>20</v>
      </c>
      <c r="G86" s="200">
        <f>'Ведомственная 21'!G86</f>
        <v>0</v>
      </c>
      <c r="H86" s="135">
        <f>'Ведомственная 21'!H86</f>
        <v>0</v>
      </c>
    </row>
    <row r="87" spans="1:8" s="129" customFormat="1" ht="25.5" customHeight="1">
      <c r="A87" s="210" t="s">
        <v>115</v>
      </c>
      <c r="B87" s="360"/>
      <c r="C87" s="211" t="s">
        <v>116</v>
      </c>
      <c r="D87" s="159" t="s">
        <v>143</v>
      </c>
      <c r="E87" s="180"/>
      <c r="F87" s="212">
        <f>F88+F92</f>
        <v>100</v>
      </c>
      <c r="G87" s="160">
        <f>G88+G92</f>
        <v>50</v>
      </c>
      <c r="H87" s="128">
        <f>H88+H92</f>
        <v>10</v>
      </c>
    </row>
    <row r="88" spans="1:8" ht="39.75" customHeight="1">
      <c r="A88" s="182" t="s">
        <v>174</v>
      </c>
      <c r="B88" s="360"/>
      <c r="C88" s="151" t="s">
        <v>116</v>
      </c>
      <c r="D88" s="151" t="s">
        <v>183</v>
      </c>
      <c r="E88" s="147"/>
      <c r="F88" s="148">
        <f aca="true" t="shared" si="9" ref="F88:H90">F89</f>
        <v>50</v>
      </c>
      <c r="G88" s="149">
        <f t="shared" si="9"/>
        <v>20</v>
      </c>
      <c r="H88" s="139">
        <f t="shared" si="9"/>
        <v>5</v>
      </c>
    </row>
    <row r="89" spans="1:8" ht="27" customHeight="1">
      <c r="A89" s="141" t="s">
        <v>157</v>
      </c>
      <c r="B89" s="360"/>
      <c r="C89" s="151" t="s">
        <v>116</v>
      </c>
      <c r="D89" s="151" t="s">
        <v>175</v>
      </c>
      <c r="E89" s="147"/>
      <c r="F89" s="152">
        <f t="shared" si="9"/>
        <v>50</v>
      </c>
      <c r="G89" s="153">
        <f t="shared" si="9"/>
        <v>20</v>
      </c>
      <c r="H89" s="135">
        <f t="shared" si="9"/>
        <v>5</v>
      </c>
    </row>
    <row r="90" spans="1:8" ht="24" customHeight="1">
      <c r="A90" s="161" t="s">
        <v>226</v>
      </c>
      <c r="B90" s="360"/>
      <c r="C90" s="151" t="s">
        <v>116</v>
      </c>
      <c r="D90" s="151" t="s">
        <v>227</v>
      </c>
      <c r="E90" s="147" t="s">
        <v>152</v>
      </c>
      <c r="F90" s="152">
        <f t="shared" si="9"/>
        <v>50</v>
      </c>
      <c r="G90" s="153">
        <f t="shared" si="9"/>
        <v>20</v>
      </c>
      <c r="H90" s="135">
        <f t="shared" si="9"/>
        <v>5</v>
      </c>
    </row>
    <row r="91" spans="1:8" ht="38.25" customHeight="1">
      <c r="A91" s="161" t="s">
        <v>162</v>
      </c>
      <c r="B91" s="360"/>
      <c r="C91" s="151" t="s">
        <v>116</v>
      </c>
      <c r="D91" s="213" t="s">
        <v>227</v>
      </c>
      <c r="E91" s="184">
        <v>240</v>
      </c>
      <c r="F91" s="133">
        <f>'Ведомственная 21'!F91</f>
        <v>50</v>
      </c>
      <c r="G91" s="134">
        <f>'Ведомственная 21'!G91</f>
        <v>20</v>
      </c>
      <c r="H91" s="135">
        <f>'Ведомственная 21'!H91</f>
        <v>5</v>
      </c>
    </row>
    <row r="92" spans="1:8" ht="38.25" customHeight="1">
      <c r="A92" s="141" t="s">
        <v>228</v>
      </c>
      <c r="B92" s="360"/>
      <c r="C92" s="154" t="s">
        <v>116</v>
      </c>
      <c r="D92" s="213" t="s">
        <v>229</v>
      </c>
      <c r="E92" s="184"/>
      <c r="F92" s="137">
        <f>F93</f>
        <v>50</v>
      </c>
      <c r="G92" s="138">
        <f>G93</f>
        <v>30</v>
      </c>
      <c r="H92" s="139">
        <f>H93</f>
        <v>5</v>
      </c>
    </row>
    <row r="93" spans="1:8" ht="41.25" customHeight="1">
      <c r="A93" s="214" t="s">
        <v>230</v>
      </c>
      <c r="B93" s="360"/>
      <c r="C93" s="147" t="s">
        <v>116</v>
      </c>
      <c r="D93" s="103" t="s">
        <v>229</v>
      </c>
      <c r="E93" s="184">
        <v>810</v>
      </c>
      <c r="F93" s="175">
        <f>'Ведомственная 21'!F93</f>
        <v>50</v>
      </c>
      <c r="G93" s="176">
        <f>'Ведомственная 21'!G93</f>
        <v>30</v>
      </c>
      <c r="H93" s="175">
        <f>'Ведомственная 21'!H93</f>
        <v>5</v>
      </c>
    </row>
    <row r="94" spans="1:8" ht="13.5">
      <c r="A94" s="215" t="s">
        <v>117</v>
      </c>
      <c r="B94" s="360"/>
      <c r="C94" s="159" t="s">
        <v>118</v>
      </c>
      <c r="D94" s="216" t="s">
        <v>195</v>
      </c>
      <c r="E94" s="217"/>
      <c r="F94" s="128">
        <f>F95</f>
        <v>100</v>
      </c>
      <c r="G94" s="218">
        <f>G95</f>
        <v>73.5</v>
      </c>
      <c r="H94" s="127">
        <f>H95</f>
        <v>50</v>
      </c>
    </row>
    <row r="95" spans="1:8" s="221" customFormat="1" ht="21" customHeight="1">
      <c r="A95" s="141" t="s">
        <v>157</v>
      </c>
      <c r="B95" s="360"/>
      <c r="C95" s="191" t="s">
        <v>118</v>
      </c>
      <c r="D95" s="132" t="s">
        <v>231</v>
      </c>
      <c r="E95" s="191"/>
      <c r="F95" s="219">
        <f>F96+F98</f>
        <v>100</v>
      </c>
      <c r="G95" s="220">
        <f>G96+G98</f>
        <v>73.5</v>
      </c>
      <c r="H95" s="219">
        <f>H96+H98</f>
        <v>50</v>
      </c>
    </row>
    <row r="96" spans="1:8" ht="36" customHeight="1">
      <c r="A96" s="141" t="s">
        <v>232</v>
      </c>
      <c r="B96" s="360"/>
      <c r="C96" s="132" t="s">
        <v>118</v>
      </c>
      <c r="D96" s="222" t="s">
        <v>233</v>
      </c>
      <c r="E96" s="131" t="s">
        <v>152</v>
      </c>
      <c r="F96" s="137">
        <f>F97</f>
        <v>90</v>
      </c>
      <c r="G96" s="138">
        <f>G97</f>
        <v>63.5</v>
      </c>
      <c r="H96" s="139">
        <f>H97</f>
        <v>30</v>
      </c>
    </row>
    <row r="97" spans="1:8" ht="48" customHeight="1">
      <c r="A97" s="223" t="s">
        <v>162</v>
      </c>
      <c r="B97" s="360"/>
      <c r="C97" s="131" t="s">
        <v>234</v>
      </c>
      <c r="D97" s="132" t="s">
        <v>233</v>
      </c>
      <c r="E97" s="132" t="s">
        <v>163</v>
      </c>
      <c r="F97" s="135">
        <f>'Ведомственная 21'!F97</f>
        <v>90</v>
      </c>
      <c r="G97" s="134">
        <f>'Ведомственная 21'!G97</f>
        <v>63.5</v>
      </c>
      <c r="H97" s="135">
        <f>'Ведомственная 21'!H97</f>
        <v>30</v>
      </c>
    </row>
    <row r="98" spans="1:8" ht="48" customHeight="1">
      <c r="A98" s="223" t="s">
        <v>235</v>
      </c>
      <c r="B98" s="360"/>
      <c r="C98" s="222" t="s">
        <v>118</v>
      </c>
      <c r="D98" s="131" t="s">
        <v>236</v>
      </c>
      <c r="E98" s="131" t="s">
        <v>152</v>
      </c>
      <c r="F98" s="137">
        <f>F99</f>
        <v>10</v>
      </c>
      <c r="G98" s="138">
        <f>G99</f>
        <v>10</v>
      </c>
      <c r="H98" s="139">
        <f>H99</f>
        <v>20</v>
      </c>
    </row>
    <row r="99" spans="1:8" ht="48" customHeight="1">
      <c r="A99" s="224" t="s">
        <v>162</v>
      </c>
      <c r="B99" s="360"/>
      <c r="C99" s="225" t="s">
        <v>118</v>
      </c>
      <c r="D99" s="173" t="s">
        <v>236</v>
      </c>
      <c r="E99" s="172" t="s">
        <v>163</v>
      </c>
      <c r="F99" s="176">
        <f>'Ведомственная 21'!F99</f>
        <v>10</v>
      </c>
      <c r="G99" s="134">
        <f>'Ведомственная 21'!G99</f>
        <v>10</v>
      </c>
      <c r="H99" s="135">
        <v>20</v>
      </c>
    </row>
    <row r="100" spans="1:8" ht="29.25" customHeight="1">
      <c r="A100" s="226" t="s">
        <v>237</v>
      </c>
      <c r="B100" s="360"/>
      <c r="C100" s="227"/>
      <c r="D100" s="95"/>
      <c r="E100" s="228"/>
      <c r="F100" s="72">
        <f>F101</f>
        <v>992.8</v>
      </c>
      <c r="G100" s="72">
        <f>G101</f>
        <v>8615.300000000001</v>
      </c>
      <c r="H100" s="229">
        <f>H101</f>
        <v>618.9</v>
      </c>
    </row>
    <row r="101" spans="1:8" s="221" customFormat="1" ht="42" customHeight="1">
      <c r="A101" s="130" t="s">
        <v>121</v>
      </c>
      <c r="B101" s="360"/>
      <c r="C101" s="124" t="s">
        <v>122</v>
      </c>
      <c r="D101" s="124" t="s">
        <v>143</v>
      </c>
      <c r="E101" s="124"/>
      <c r="F101" s="127">
        <f>F102+F109+F107</f>
        <v>992.8</v>
      </c>
      <c r="G101" s="127">
        <f>G107+G109+G102+G113</f>
        <v>8615.300000000001</v>
      </c>
      <c r="H101" s="128">
        <f>H102+H107+H109</f>
        <v>618.9</v>
      </c>
    </row>
    <row r="102" spans="1:8" ht="51">
      <c r="A102" s="230" t="s">
        <v>238</v>
      </c>
      <c r="B102" s="360"/>
      <c r="C102" s="231" t="s">
        <v>122</v>
      </c>
      <c r="D102" s="191" t="s">
        <v>239</v>
      </c>
      <c r="E102" s="132"/>
      <c r="F102" s="220">
        <f aca="true" t="shared" si="10" ref="F102:H105">F103</f>
        <v>340</v>
      </c>
      <c r="G102" s="134">
        <f t="shared" si="10"/>
        <v>346.7</v>
      </c>
      <c r="H102" s="135">
        <f t="shared" si="10"/>
        <v>458.9</v>
      </c>
    </row>
    <row r="103" spans="1:8" ht="105" customHeight="1">
      <c r="A103" s="232" t="s">
        <v>240</v>
      </c>
      <c r="B103" s="360"/>
      <c r="C103" s="131" t="s">
        <v>122</v>
      </c>
      <c r="D103" s="132" t="s">
        <v>241</v>
      </c>
      <c r="E103" s="132"/>
      <c r="F103" s="133">
        <f t="shared" si="10"/>
        <v>340</v>
      </c>
      <c r="G103" s="134">
        <f t="shared" si="10"/>
        <v>346.7</v>
      </c>
      <c r="H103" s="135">
        <f t="shared" si="10"/>
        <v>458.9</v>
      </c>
    </row>
    <row r="104" spans="1:8" ht="38.25">
      <c r="A104" s="232" t="s">
        <v>242</v>
      </c>
      <c r="B104" s="360"/>
      <c r="C104" s="131" t="s">
        <v>122</v>
      </c>
      <c r="D104" s="132" t="s">
        <v>243</v>
      </c>
      <c r="E104" s="132"/>
      <c r="F104" s="133">
        <f t="shared" si="10"/>
        <v>340</v>
      </c>
      <c r="G104" s="134">
        <f t="shared" si="10"/>
        <v>346.7</v>
      </c>
      <c r="H104" s="135">
        <f t="shared" si="10"/>
        <v>458.9</v>
      </c>
    </row>
    <row r="105" spans="1:8" ht="25.5">
      <c r="A105" s="232" t="s">
        <v>244</v>
      </c>
      <c r="B105" s="360"/>
      <c r="C105" s="233" t="s">
        <v>122</v>
      </c>
      <c r="D105" s="131" t="s">
        <v>245</v>
      </c>
      <c r="E105" s="132" t="s">
        <v>152</v>
      </c>
      <c r="F105" s="133">
        <f t="shared" si="10"/>
        <v>340</v>
      </c>
      <c r="G105" s="134">
        <f t="shared" si="10"/>
        <v>346.7</v>
      </c>
      <c r="H105" s="135">
        <f t="shared" si="10"/>
        <v>458.9</v>
      </c>
    </row>
    <row r="106" spans="1:8" ht="42.75" customHeight="1">
      <c r="A106" s="232" t="s">
        <v>246</v>
      </c>
      <c r="B106" s="360"/>
      <c r="C106" s="233" t="s">
        <v>122</v>
      </c>
      <c r="D106" s="131" t="s">
        <v>245</v>
      </c>
      <c r="E106" s="132" t="s">
        <v>247</v>
      </c>
      <c r="F106" s="133">
        <f>'Ведомственная 21'!F106</f>
        <v>340</v>
      </c>
      <c r="G106" s="134">
        <f>'Ведомственная 21'!G106</f>
        <v>346.7</v>
      </c>
      <c r="H106" s="135">
        <f>'Ведомственная 21'!H106</f>
        <v>458.9</v>
      </c>
    </row>
    <row r="107" spans="1:8" s="194" customFormat="1" ht="66" customHeight="1">
      <c r="A107" s="196" t="s">
        <v>248</v>
      </c>
      <c r="B107" s="360"/>
      <c r="C107" s="154" t="s">
        <v>122</v>
      </c>
      <c r="D107" s="151" t="s">
        <v>249</v>
      </c>
      <c r="E107" s="147" t="s">
        <v>152</v>
      </c>
      <c r="F107" s="162">
        <f>F108</f>
        <v>572.8</v>
      </c>
      <c r="G107" s="149">
        <f>G108</f>
        <v>100</v>
      </c>
      <c r="H107" s="195">
        <f>H108</f>
        <v>100</v>
      </c>
    </row>
    <row r="108" spans="1:8" s="194" customFormat="1" ht="66" customHeight="1">
      <c r="A108" s="234" t="s">
        <v>246</v>
      </c>
      <c r="B108" s="360"/>
      <c r="C108" s="147" t="s">
        <v>122</v>
      </c>
      <c r="D108" s="147" t="s">
        <v>250</v>
      </c>
      <c r="E108" s="147" t="s">
        <v>247</v>
      </c>
      <c r="F108" s="152">
        <f>'Ведомственная 21'!F108</f>
        <v>572.8</v>
      </c>
      <c r="G108" s="153">
        <f>'Ведомственная 21'!G108</f>
        <v>100</v>
      </c>
      <c r="H108" s="193">
        <f>'Ведомственная 21'!H108</f>
        <v>100</v>
      </c>
    </row>
    <row r="109" spans="1:8" ht="39.75" customHeight="1">
      <c r="A109" s="235" t="s">
        <v>174</v>
      </c>
      <c r="B109" s="360"/>
      <c r="C109" s="132" t="s">
        <v>122</v>
      </c>
      <c r="D109" s="132" t="s">
        <v>251</v>
      </c>
      <c r="E109" s="132"/>
      <c r="F109" s="137">
        <f aca="true" t="shared" si="11" ref="F109:H111">F110</f>
        <v>80</v>
      </c>
      <c r="G109" s="138">
        <f t="shared" si="11"/>
        <v>20</v>
      </c>
      <c r="H109" s="139">
        <f t="shared" si="11"/>
        <v>60</v>
      </c>
    </row>
    <row r="110" spans="1:8" ht="32.25" customHeight="1">
      <c r="A110" s="235" t="s">
        <v>148</v>
      </c>
      <c r="B110" s="360"/>
      <c r="C110" s="132" t="s">
        <v>122</v>
      </c>
      <c r="D110" s="132" t="s">
        <v>251</v>
      </c>
      <c r="E110" s="132"/>
      <c r="F110" s="133">
        <f t="shared" si="11"/>
        <v>80</v>
      </c>
      <c r="G110" s="134">
        <f t="shared" si="11"/>
        <v>20</v>
      </c>
      <c r="H110" s="135">
        <f t="shared" si="11"/>
        <v>60</v>
      </c>
    </row>
    <row r="111" spans="1:8" ht="44.25" customHeight="1">
      <c r="A111" s="234" t="s">
        <v>252</v>
      </c>
      <c r="B111" s="360"/>
      <c r="C111" s="132" t="s">
        <v>122</v>
      </c>
      <c r="D111" s="132" t="s">
        <v>251</v>
      </c>
      <c r="E111" s="132" t="s">
        <v>152</v>
      </c>
      <c r="F111" s="133">
        <f t="shared" si="11"/>
        <v>80</v>
      </c>
      <c r="G111" s="134">
        <f t="shared" si="11"/>
        <v>20</v>
      </c>
      <c r="H111" s="135">
        <f t="shared" si="11"/>
        <v>60</v>
      </c>
    </row>
    <row r="112" spans="1:8" ht="42.75" customHeight="1">
      <c r="A112" s="235" t="s">
        <v>162</v>
      </c>
      <c r="B112" s="360"/>
      <c r="C112" s="131" t="s">
        <v>122</v>
      </c>
      <c r="D112" s="132" t="s">
        <v>251</v>
      </c>
      <c r="E112" s="131" t="s">
        <v>247</v>
      </c>
      <c r="F112" s="135">
        <f>'Ведомственная 21'!F112</f>
        <v>80</v>
      </c>
      <c r="G112" s="134">
        <f>'Ведомственная 21'!G112</f>
        <v>20</v>
      </c>
      <c r="H112" s="135">
        <f>'Ведомственная 21'!H112</f>
        <v>60</v>
      </c>
    </row>
    <row r="113" spans="1:8" ht="42.75" customHeight="1">
      <c r="A113" s="234" t="s">
        <v>262</v>
      </c>
      <c r="B113" s="360"/>
      <c r="C113" s="131" t="s">
        <v>122</v>
      </c>
      <c r="D113" s="147" t="s">
        <v>265</v>
      </c>
      <c r="E113" s="131"/>
      <c r="F113" s="138">
        <f aca="true" t="shared" si="12" ref="F113:H115">F114</f>
        <v>0</v>
      </c>
      <c r="G113" s="138">
        <f t="shared" si="12"/>
        <v>8148.6</v>
      </c>
      <c r="H113" s="139">
        <f t="shared" si="12"/>
        <v>0</v>
      </c>
    </row>
    <row r="114" spans="1:8" ht="42.75" customHeight="1">
      <c r="A114" s="234" t="s">
        <v>263</v>
      </c>
      <c r="B114" s="360"/>
      <c r="C114" s="131" t="s">
        <v>122</v>
      </c>
      <c r="D114" s="147" t="s">
        <v>266</v>
      </c>
      <c r="E114" s="131"/>
      <c r="F114" s="251">
        <f t="shared" si="12"/>
        <v>0</v>
      </c>
      <c r="G114" s="134">
        <f t="shared" si="12"/>
        <v>8148.6</v>
      </c>
      <c r="H114" s="135">
        <f t="shared" si="12"/>
        <v>0</v>
      </c>
    </row>
    <row r="115" spans="1:13" ht="42.75" customHeight="1">
      <c r="A115" s="234" t="s">
        <v>264</v>
      </c>
      <c r="B115" s="360"/>
      <c r="C115" s="131" t="s">
        <v>122</v>
      </c>
      <c r="D115" s="147" t="s">
        <v>266</v>
      </c>
      <c r="E115" s="131" t="s">
        <v>152</v>
      </c>
      <c r="F115" s="251">
        <f t="shared" si="12"/>
        <v>0</v>
      </c>
      <c r="G115" s="134">
        <f t="shared" si="12"/>
        <v>8148.6</v>
      </c>
      <c r="H115" s="135">
        <f t="shared" si="12"/>
        <v>0</v>
      </c>
      <c r="M115" s="252"/>
    </row>
    <row r="116" spans="1:8" ht="42.75" customHeight="1">
      <c r="A116" s="234" t="s">
        <v>264</v>
      </c>
      <c r="B116" s="360"/>
      <c r="C116" s="131" t="s">
        <v>122</v>
      </c>
      <c r="D116" s="147" t="s">
        <v>266</v>
      </c>
      <c r="E116" s="173" t="s">
        <v>267</v>
      </c>
      <c r="F116" s="176">
        <f>'Ведомственная 21'!F116</f>
        <v>0</v>
      </c>
      <c r="G116" s="176">
        <f>'Ведомственная 21'!G116</f>
        <v>8148.6</v>
      </c>
      <c r="H116" s="135">
        <f>'Ведомственная 21'!H116</f>
        <v>0</v>
      </c>
    </row>
    <row r="117" spans="1:8" ht="30.75" customHeight="1">
      <c r="A117" s="236" t="s">
        <v>123</v>
      </c>
      <c r="B117" s="360"/>
      <c r="C117" s="124"/>
      <c r="D117" s="125"/>
      <c r="E117" s="179"/>
      <c r="F117" s="127">
        <f aca="true" t="shared" si="13" ref="F117:H121">F118</f>
        <v>569</v>
      </c>
      <c r="G117" s="127">
        <f t="shared" si="13"/>
        <v>592</v>
      </c>
      <c r="H117" s="128">
        <f t="shared" si="13"/>
        <v>616</v>
      </c>
    </row>
    <row r="118" spans="1:8" ht="42" customHeight="1">
      <c r="A118" s="237" t="s">
        <v>253</v>
      </c>
      <c r="B118" s="360"/>
      <c r="C118" s="90" t="s">
        <v>126</v>
      </c>
      <c r="D118" s="125" t="s">
        <v>143</v>
      </c>
      <c r="E118" s="125"/>
      <c r="F118" s="128">
        <f t="shared" si="13"/>
        <v>569</v>
      </c>
      <c r="G118" s="189">
        <f t="shared" si="13"/>
        <v>592</v>
      </c>
      <c r="H118" s="190">
        <f t="shared" si="13"/>
        <v>616</v>
      </c>
    </row>
    <row r="119" spans="1:8" s="129" customFormat="1" ht="36.75" customHeight="1">
      <c r="A119" s="182" t="s">
        <v>174</v>
      </c>
      <c r="B119" s="360"/>
      <c r="C119" s="131" t="s">
        <v>126</v>
      </c>
      <c r="D119" s="132" t="s">
        <v>183</v>
      </c>
      <c r="E119" s="132"/>
      <c r="F119" s="133">
        <f t="shared" si="13"/>
        <v>569</v>
      </c>
      <c r="G119" s="134">
        <f t="shared" si="13"/>
        <v>592</v>
      </c>
      <c r="H119" s="135">
        <f t="shared" si="13"/>
        <v>616</v>
      </c>
    </row>
    <row r="120" spans="1:8" s="168" customFormat="1" ht="23.25" customHeight="1">
      <c r="A120" s="223" t="s">
        <v>157</v>
      </c>
      <c r="B120" s="360"/>
      <c r="C120" s="131" t="s">
        <v>126</v>
      </c>
      <c r="D120" s="132" t="s">
        <v>231</v>
      </c>
      <c r="E120" s="132"/>
      <c r="F120" s="133">
        <f t="shared" si="13"/>
        <v>569</v>
      </c>
      <c r="G120" s="134">
        <f t="shared" si="13"/>
        <v>592</v>
      </c>
      <c r="H120" s="135">
        <f t="shared" si="13"/>
        <v>616</v>
      </c>
    </row>
    <row r="121" spans="1:8" s="168" customFormat="1" ht="39">
      <c r="A121" s="232" t="s">
        <v>254</v>
      </c>
      <c r="B121" s="360"/>
      <c r="C121" s="131" t="s">
        <v>126</v>
      </c>
      <c r="D121" s="132" t="s">
        <v>255</v>
      </c>
      <c r="E121" s="132" t="s">
        <v>152</v>
      </c>
      <c r="F121" s="133">
        <f t="shared" si="13"/>
        <v>569</v>
      </c>
      <c r="G121" s="134">
        <f t="shared" si="13"/>
        <v>592</v>
      </c>
      <c r="H121" s="135">
        <f t="shared" si="13"/>
        <v>616</v>
      </c>
    </row>
    <row r="122" spans="1:8" s="168" customFormat="1" ht="26.25" customHeight="1">
      <c r="A122" s="238" t="s">
        <v>256</v>
      </c>
      <c r="B122" s="361"/>
      <c r="C122" s="173" t="s">
        <v>126</v>
      </c>
      <c r="D122" s="172" t="s">
        <v>255</v>
      </c>
      <c r="E122" s="172" t="s">
        <v>257</v>
      </c>
      <c r="F122" s="175">
        <f>'Ведомственная 21'!F122</f>
        <v>569</v>
      </c>
      <c r="G122" s="134">
        <f>'Ведомственная 21'!G122</f>
        <v>592</v>
      </c>
      <c r="H122" s="135">
        <f>'Ведомственная 21'!H122</f>
        <v>616</v>
      </c>
    </row>
    <row r="123" spans="1:8" s="168" customFormat="1" ht="26.25" customHeight="1">
      <c r="A123" s="362" t="s">
        <v>127</v>
      </c>
      <c r="B123" s="363"/>
      <c r="C123" s="363"/>
      <c r="D123" s="363"/>
      <c r="E123" s="364"/>
      <c r="F123" s="175">
        <v>0</v>
      </c>
      <c r="G123" s="239">
        <v>176</v>
      </c>
      <c r="H123" s="171">
        <v>363</v>
      </c>
    </row>
    <row r="124" spans="1:8" s="168" customFormat="1" ht="45" customHeight="1">
      <c r="A124" s="365" t="s">
        <v>258</v>
      </c>
      <c r="B124" s="366"/>
      <c r="C124" s="366"/>
      <c r="D124" s="366"/>
      <c r="E124" s="366"/>
      <c r="F124" s="240">
        <f>F117+F100+F76+F61+F49+F17+F43</f>
        <v>8773.4</v>
      </c>
      <c r="G124" s="240">
        <f>G117+G100+G76+G61+G49+G17+G43+G123</f>
        <v>15308.200000000003</v>
      </c>
      <c r="H124" s="241">
        <f>H117+H100+H76+H61+H49+H17+H43+H123</f>
        <v>7258.8</v>
      </c>
    </row>
    <row r="125" spans="1:8" s="168" customFormat="1" ht="36" customHeight="1">
      <c r="A125" s="242"/>
      <c r="B125" s="243"/>
      <c r="C125" s="353"/>
      <c r="D125" s="353"/>
      <c r="E125" s="244"/>
      <c r="F125" s="245"/>
      <c r="G125" s="245"/>
      <c r="H125" s="246"/>
    </row>
    <row r="126" spans="1:8" s="168" customFormat="1" ht="32.25" customHeight="1">
      <c r="A126" s="42"/>
      <c r="B126" s="42"/>
      <c r="C126" s="109"/>
      <c r="D126" s="109"/>
      <c r="E126" s="247"/>
      <c r="F126" s="109"/>
      <c r="G126" s="109"/>
      <c r="H126" s="248"/>
    </row>
    <row r="127" spans="1:8" s="129" customFormat="1" ht="18.75">
      <c r="A127" s="42"/>
      <c r="B127" s="42"/>
      <c r="C127" s="109"/>
      <c r="D127" s="109"/>
      <c r="E127" s="247"/>
      <c r="F127" s="109"/>
      <c r="G127" s="109"/>
      <c r="H127" s="249"/>
    </row>
    <row r="128" spans="1:8" s="129" customFormat="1" ht="15.75">
      <c r="A128" s="42"/>
      <c r="B128" s="42"/>
      <c r="C128" s="109"/>
      <c r="D128" s="109"/>
      <c r="E128" s="247"/>
      <c r="F128" s="109"/>
      <c r="G128" s="109"/>
      <c r="H128" s="111"/>
    </row>
    <row r="129" spans="1:8" s="129" customFormat="1" ht="93.75" customHeight="1">
      <c r="A129" s="42"/>
      <c r="B129" s="42"/>
      <c r="C129" s="109"/>
      <c r="D129" s="109"/>
      <c r="E129" s="247"/>
      <c r="F129" s="109"/>
      <c r="G129" s="109"/>
      <c r="H129" s="111"/>
    </row>
    <row r="130" spans="1:8" s="129" customFormat="1" ht="107.25" customHeight="1">
      <c r="A130" s="42"/>
      <c r="B130" s="42"/>
      <c r="C130" s="109"/>
      <c r="D130" s="109"/>
      <c r="E130" s="247"/>
      <c r="F130" s="109"/>
      <c r="G130" s="109"/>
      <c r="H130" s="111"/>
    </row>
    <row r="131" spans="1:8" s="129" customFormat="1" ht="81.75" customHeight="1">
      <c r="A131" s="42"/>
      <c r="B131" s="42"/>
      <c r="C131" s="109"/>
      <c r="D131" s="109"/>
      <c r="E131" s="247"/>
      <c r="F131" s="109"/>
      <c r="G131" s="109"/>
      <c r="H131" s="111"/>
    </row>
    <row r="132" spans="1:8" s="250" customFormat="1" ht="18.75">
      <c r="A132" s="42"/>
      <c r="B132" s="42"/>
      <c r="C132" s="109"/>
      <c r="D132" s="109"/>
      <c r="E132" s="247"/>
      <c r="F132" s="109"/>
      <c r="G132" s="109"/>
      <c r="H132" s="111"/>
    </row>
    <row r="133" ht="12.75">
      <c r="E133" s="247"/>
    </row>
    <row r="134" ht="12.75">
      <c r="E134" s="247"/>
    </row>
    <row r="135" ht="12.75">
      <c r="E135" s="247"/>
    </row>
    <row r="136" ht="12.75">
      <c r="E136" s="247"/>
    </row>
    <row r="137" ht="12.75">
      <c r="E137" s="247"/>
    </row>
    <row r="138" ht="12.75">
      <c r="E138" s="247"/>
    </row>
    <row r="139" ht="12.75">
      <c r="E139" s="247"/>
    </row>
    <row r="140" ht="12.75">
      <c r="E140" s="247"/>
    </row>
    <row r="141" ht="12.75">
      <c r="E141" s="247"/>
    </row>
    <row r="142" ht="12.75">
      <c r="E142" s="247"/>
    </row>
    <row r="143" ht="12.75">
      <c r="E143" s="247"/>
    </row>
    <row r="144" ht="12.75">
      <c r="E144" s="247"/>
    </row>
    <row r="145" ht="12.75">
      <c r="E145" s="247"/>
    </row>
    <row r="146" ht="12.75">
      <c r="E146" s="247"/>
    </row>
    <row r="147" ht="12.75">
      <c r="E147" s="247"/>
    </row>
    <row r="148" ht="12.75">
      <c r="E148" s="247"/>
    </row>
    <row r="149" ht="12.75">
      <c r="E149" s="247"/>
    </row>
    <row r="150" ht="12.75">
      <c r="E150" s="247"/>
    </row>
    <row r="151" ht="12.75">
      <c r="E151" s="247"/>
    </row>
    <row r="152" ht="12.75">
      <c r="E152" s="247"/>
    </row>
    <row r="153" ht="12.75">
      <c r="E153" s="247"/>
    </row>
    <row r="154" ht="12.75">
      <c r="E154" s="247"/>
    </row>
    <row r="155" ht="12.75">
      <c r="E155" s="247"/>
    </row>
    <row r="156" ht="12.75">
      <c r="E156" s="247"/>
    </row>
    <row r="157" ht="12.75">
      <c r="E157" s="247"/>
    </row>
    <row r="158" ht="12.75">
      <c r="E158" s="247"/>
    </row>
    <row r="159" ht="12.75">
      <c r="E159" s="247"/>
    </row>
    <row r="160" ht="12.75">
      <c r="E160" s="247"/>
    </row>
    <row r="161" ht="12.75">
      <c r="E161" s="247"/>
    </row>
    <row r="162" ht="12.75">
      <c r="E162" s="247"/>
    </row>
    <row r="163" ht="12.75">
      <c r="E163" s="247"/>
    </row>
    <row r="164" ht="12.75">
      <c r="E164" s="247"/>
    </row>
    <row r="165" ht="12.75">
      <c r="E165" s="247"/>
    </row>
    <row r="166" ht="12.75">
      <c r="E166" s="247"/>
    </row>
    <row r="167" ht="12.75">
      <c r="E167" s="247"/>
    </row>
    <row r="168" ht="12.75">
      <c r="E168" s="247"/>
    </row>
    <row r="169" ht="12.75">
      <c r="E169" s="247"/>
    </row>
    <row r="170" ht="12.75">
      <c r="E170" s="247"/>
    </row>
    <row r="171" ht="12.75">
      <c r="E171" s="247"/>
    </row>
    <row r="172" ht="12.75">
      <c r="E172" s="247"/>
    </row>
    <row r="173" ht="12.75">
      <c r="E173" s="247"/>
    </row>
    <row r="174" ht="12.75">
      <c r="E174" s="247"/>
    </row>
    <row r="175" ht="12.75">
      <c r="E175" s="247"/>
    </row>
    <row r="176" ht="12.75">
      <c r="E176" s="247"/>
    </row>
    <row r="177" ht="12.75">
      <c r="E177" s="247"/>
    </row>
    <row r="178" ht="12.75">
      <c r="E178" s="247"/>
    </row>
    <row r="179" ht="12.75">
      <c r="E179" s="247"/>
    </row>
    <row r="180" ht="12.75">
      <c r="E180" s="247"/>
    </row>
    <row r="181" ht="12.75">
      <c r="E181" s="247"/>
    </row>
    <row r="182" ht="12.75">
      <c r="E182" s="247"/>
    </row>
    <row r="183" ht="12.75">
      <c r="E183" s="247"/>
    </row>
    <row r="184" ht="12.75">
      <c r="E184" s="247"/>
    </row>
    <row r="185" ht="12.75">
      <c r="E185" s="247"/>
    </row>
    <row r="186" ht="12.75">
      <c r="E186" s="247"/>
    </row>
    <row r="187" ht="12.75">
      <c r="E187" s="247"/>
    </row>
    <row r="188" ht="12.75">
      <c r="E188" s="247"/>
    </row>
    <row r="189" ht="12.75">
      <c r="E189" s="247"/>
    </row>
    <row r="190" ht="12.75">
      <c r="E190" s="247"/>
    </row>
    <row r="191" ht="12.75">
      <c r="E191" s="247"/>
    </row>
    <row r="192" ht="12.75">
      <c r="E192" s="247"/>
    </row>
    <row r="193" ht="12.75">
      <c r="E193" s="247"/>
    </row>
    <row r="194" ht="12.75">
      <c r="E194" s="247"/>
    </row>
    <row r="195" ht="12.75">
      <c r="E195" s="247"/>
    </row>
    <row r="196" ht="12.75">
      <c r="E196" s="247"/>
    </row>
    <row r="197" ht="12.75">
      <c r="E197" s="247"/>
    </row>
    <row r="198" ht="12.75">
      <c r="E198" s="247"/>
    </row>
    <row r="199" ht="12.75">
      <c r="E199" s="247"/>
    </row>
    <row r="200" ht="12.75">
      <c r="E200" s="247"/>
    </row>
    <row r="201" ht="12.75">
      <c r="E201" s="247"/>
    </row>
    <row r="202" ht="12.75">
      <c r="E202" s="247"/>
    </row>
    <row r="203" ht="12.75">
      <c r="E203" s="247"/>
    </row>
    <row r="204" ht="12.75">
      <c r="E204" s="247"/>
    </row>
    <row r="205" ht="12.75">
      <c r="E205" s="247"/>
    </row>
    <row r="206" ht="12.75">
      <c r="E206" s="247"/>
    </row>
    <row r="207" ht="12.75">
      <c r="E207" s="247"/>
    </row>
    <row r="208" ht="12.75">
      <c r="E208" s="247"/>
    </row>
    <row r="209" ht="12.75">
      <c r="E209" s="247"/>
    </row>
    <row r="210" ht="12.75">
      <c r="E210" s="247"/>
    </row>
    <row r="211" ht="12.75">
      <c r="E211" s="247"/>
    </row>
    <row r="212" ht="12.75">
      <c r="E212" s="247"/>
    </row>
    <row r="213" ht="12.75">
      <c r="E213" s="247"/>
    </row>
    <row r="214" ht="12.75">
      <c r="E214" s="247"/>
    </row>
    <row r="215" ht="12.75">
      <c r="E215" s="247"/>
    </row>
    <row r="216" ht="12.75">
      <c r="E216" s="247"/>
    </row>
    <row r="217" ht="12.75">
      <c r="E217" s="247"/>
    </row>
    <row r="218" ht="12.75">
      <c r="E218" s="247"/>
    </row>
    <row r="219" ht="12.75">
      <c r="E219" s="247"/>
    </row>
    <row r="220" ht="12.75">
      <c r="E220" s="247"/>
    </row>
    <row r="221" ht="12.75">
      <c r="E221" s="247"/>
    </row>
    <row r="222" ht="12.75">
      <c r="E222" s="247"/>
    </row>
    <row r="223" ht="12.75">
      <c r="E223" s="247"/>
    </row>
    <row r="224" ht="12.75">
      <c r="E224" s="247"/>
    </row>
    <row r="225" ht="12.75">
      <c r="E225" s="247"/>
    </row>
    <row r="226" ht="12.75">
      <c r="E226" s="247"/>
    </row>
    <row r="227" ht="12.75">
      <c r="E227" s="247"/>
    </row>
    <row r="228" ht="12.75">
      <c r="E228" s="247"/>
    </row>
    <row r="229" ht="12.75">
      <c r="E229" s="247"/>
    </row>
    <row r="230" ht="12.75">
      <c r="E230" s="247"/>
    </row>
    <row r="231" ht="12.75">
      <c r="E231" s="247"/>
    </row>
    <row r="232" ht="12.75">
      <c r="E232" s="247"/>
    </row>
    <row r="233" ht="12.75">
      <c r="E233" s="247"/>
    </row>
    <row r="234" ht="12.75">
      <c r="E234" s="247"/>
    </row>
    <row r="235" ht="12.75">
      <c r="E235" s="247"/>
    </row>
    <row r="236" ht="12.75">
      <c r="E236" s="247"/>
    </row>
    <row r="237" ht="12.75">
      <c r="E237" s="247"/>
    </row>
    <row r="238" ht="12.75">
      <c r="E238" s="247"/>
    </row>
    <row r="239" ht="12.75">
      <c r="E239" s="247"/>
    </row>
    <row r="240" ht="12.75">
      <c r="E240" s="247"/>
    </row>
    <row r="241" ht="12.75">
      <c r="E241" s="247"/>
    </row>
    <row r="242" ht="12.75">
      <c r="E242" s="247"/>
    </row>
    <row r="243" ht="12.75">
      <c r="E243" s="247"/>
    </row>
    <row r="244" ht="12.75">
      <c r="E244" s="247"/>
    </row>
    <row r="245" ht="12.75">
      <c r="E245" s="247"/>
    </row>
    <row r="246" ht="12.75">
      <c r="E246" s="247"/>
    </row>
    <row r="247" ht="12.75">
      <c r="E247" s="247"/>
    </row>
    <row r="248" ht="12.75">
      <c r="E248" s="247"/>
    </row>
    <row r="249" ht="12.75">
      <c r="E249" s="247"/>
    </row>
    <row r="250" ht="12.75">
      <c r="E250" s="247"/>
    </row>
    <row r="251" ht="12.75">
      <c r="E251" s="247"/>
    </row>
    <row r="252" ht="12.75">
      <c r="E252" s="247"/>
    </row>
    <row r="253" ht="12.75">
      <c r="E253" s="247"/>
    </row>
    <row r="254" ht="12.75">
      <c r="E254" s="247"/>
    </row>
    <row r="255" ht="12.75">
      <c r="E255" s="247"/>
    </row>
    <row r="256" ht="12.75">
      <c r="E256" s="247"/>
    </row>
    <row r="257" ht="12.75">
      <c r="E257" s="247"/>
    </row>
    <row r="258" ht="12.75">
      <c r="E258" s="247"/>
    </row>
    <row r="259" ht="12.75">
      <c r="E259" s="247"/>
    </row>
    <row r="260" ht="12.75">
      <c r="E260" s="247"/>
    </row>
    <row r="261" ht="12.75">
      <c r="E261" s="247"/>
    </row>
    <row r="262" ht="12.75">
      <c r="E262" s="247"/>
    </row>
    <row r="263" ht="12.75">
      <c r="E263" s="247"/>
    </row>
    <row r="264" ht="12.75">
      <c r="E264" s="247"/>
    </row>
    <row r="265" ht="12.75">
      <c r="E265" s="247"/>
    </row>
    <row r="266" ht="12.75">
      <c r="E266" s="247"/>
    </row>
    <row r="267" ht="12.75">
      <c r="E267" s="247"/>
    </row>
    <row r="268" ht="12.75">
      <c r="E268" s="247"/>
    </row>
    <row r="269" ht="12.75">
      <c r="E269" s="247"/>
    </row>
    <row r="270" ht="12.75">
      <c r="E270" s="247"/>
    </row>
    <row r="271" ht="12.75">
      <c r="E271" s="247"/>
    </row>
    <row r="272" ht="12.75">
      <c r="E272" s="247"/>
    </row>
    <row r="273" ht="12.75">
      <c r="E273" s="247"/>
    </row>
    <row r="274" ht="12.75">
      <c r="E274" s="247"/>
    </row>
    <row r="275" ht="12.75">
      <c r="E275" s="247"/>
    </row>
    <row r="276" ht="12.75">
      <c r="E276" s="247"/>
    </row>
    <row r="277" ht="12.75">
      <c r="E277" s="247"/>
    </row>
    <row r="278" ht="12.75">
      <c r="E278" s="247"/>
    </row>
    <row r="279" ht="12.75">
      <c r="E279" s="247"/>
    </row>
    <row r="280" ht="12.75">
      <c r="E280" s="247"/>
    </row>
    <row r="281" ht="12.75">
      <c r="E281" s="247"/>
    </row>
    <row r="282" ht="12.75">
      <c r="E282" s="247"/>
    </row>
    <row r="283" ht="12.75">
      <c r="E283" s="247"/>
    </row>
    <row r="284" ht="12.75">
      <c r="E284" s="247"/>
    </row>
    <row r="285" ht="12.75">
      <c r="E285" s="247"/>
    </row>
    <row r="286" ht="12.75">
      <c r="E286" s="247"/>
    </row>
    <row r="287" ht="12.75">
      <c r="E287" s="247"/>
    </row>
    <row r="288" ht="12.75">
      <c r="E288" s="247"/>
    </row>
    <row r="289" ht="12.75">
      <c r="E289" s="247"/>
    </row>
    <row r="290" ht="12.75">
      <c r="E290" s="247"/>
    </row>
    <row r="291" ht="12.75">
      <c r="E291" s="247"/>
    </row>
    <row r="292" ht="12.75">
      <c r="E292" s="247"/>
    </row>
    <row r="293" ht="12.75">
      <c r="E293" s="247"/>
    </row>
    <row r="294" ht="12.75">
      <c r="E294" s="247"/>
    </row>
    <row r="295" ht="12.75">
      <c r="E295" s="247"/>
    </row>
    <row r="296" ht="12.75">
      <c r="E296" s="247"/>
    </row>
    <row r="297" ht="12.75">
      <c r="E297" s="247"/>
    </row>
    <row r="298" ht="12.75">
      <c r="E298" s="247"/>
    </row>
    <row r="299" ht="12.75">
      <c r="E299" s="247"/>
    </row>
    <row r="300" ht="12.75">
      <c r="E300" s="247"/>
    </row>
    <row r="301" ht="12.75">
      <c r="E301" s="247"/>
    </row>
    <row r="302" ht="12.75">
      <c r="E302" s="247"/>
    </row>
    <row r="303" ht="12.75">
      <c r="E303" s="247"/>
    </row>
    <row r="304" ht="12.75">
      <c r="E304" s="247"/>
    </row>
    <row r="305" ht="12.75">
      <c r="E305" s="247"/>
    </row>
    <row r="306" ht="12.75">
      <c r="E306" s="247"/>
    </row>
    <row r="307" ht="12.75">
      <c r="E307" s="247"/>
    </row>
    <row r="308" ht="12.75">
      <c r="E308" s="247"/>
    </row>
    <row r="309" ht="12.75">
      <c r="E309" s="247"/>
    </row>
    <row r="310" ht="12.75">
      <c r="E310" s="247"/>
    </row>
    <row r="311" ht="12.75">
      <c r="E311" s="247"/>
    </row>
    <row r="312" ht="12.75">
      <c r="E312" s="247"/>
    </row>
    <row r="313" ht="12.75">
      <c r="E313" s="247"/>
    </row>
    <row r="314" ht="12.75">
      <c r="E314" s="247"/>
    </row>
    <row r="315" ht="12.75">
      <c r="E315" s="247"/>
    </row>
    <row r="316" ht="12.75">
      <c r="E316" s="247"/>
    </row>
    <row r="317" ht="12.75">
      <c r="E317" s="247"/>
    </row>
    <row r="318" ht="12.75">
      <c r="E318" s="247"/>
    </row>
    <row r="319" ht="12.75">
      <c r="E319" s="247"/>
    </row>
    <row r="320" ht="12.75">
      <c r="E320" s="247"/>
    </row>
    <row r="321" ht="12.75">
      <c r="E321" s="247"/>
    </row>
    <row r="322" ht="12.75">
      <c r="E322" s="247"/>
    </row>
    <row r="323" ht="12.75">
      <c r="E323" s="247"/>
    </row>
    <row r="324" ht="12.75">
      <c r="E324" s="247"/>
    </row>
    <row r="325" ht="12.75">
      <c r="E325" s="247"/>
    </row>
    <row r="326" ht="12.75">
      <c r="E326" s="247"/>
    </row>
    <row r="327" ht="12.75">
      <c r="E327" s="247"/>
    </row>
    <row r="328" ht="12.75">
      <c r="E328" s="247"/>
    </row>
    <row r="329" ht="12.75">
      <c r="E329" s="247"/>
    </row>
    <row r="330" ht="12.75">
      <c r="E330" s="247"/>
    </row>
    <row r="331" ht="12.75">
      <c r="E331" s="247"/>
    </row>
    <row r="332" ht="12.75">
      <c r="E332" s="247"/>
    </row>
    <row r="333" ht="12.75">
      <c r="E333" s="247"/>
    </row>
    <row r="334" ht="12.75">
      <c r="E334" s="247"/>
    </row>
    <row r="335" ht="12.75">
      <c r="E335" s="247"/>
    </row>
    <row r="336" ht="12.75">
      <c r="E336" s="247"/>
    </row>
    <row r="337" ht="12.75">
      <c r="E337" s="247"/>
    </row>
    <row r="338" ht="12.75">
      <c r="E338" s="247"/>
    </row>
    <row r="339" ht="12.75">
      <c r="E339" s="247"/>
    </row>
    <row r="340" ht="12.75">
      <c r="E340" s="247"/>
    </row>
    <row r="341" ht="12.75">
      <c r="E341" s="247"/>
    </row>
    <row r="342" ht="12.75">
      <c r="E342" s="247"/>
    </row>
    <row r="343" ht="12.75">
      <c r="E343" s="247"/>
    </row>
    <row r="344" ht="12.75">
      <c r="E344" s="247"/>
    </row>
    <row r="345" ht="12.75">
      <c r="E345" s="247"/>
    </row>
    <row r="346" ht="12.75">
      <c r="E346" s="247"/>
    </row>
    <row r="347" ht="12.75">
      <c r="E347" s="247"/>
    </row>
    <row r="348" ht="12.75">
      <c r="E348" s="247"/>
    </row>
    <row r="349" ht="12.75">
      <c r="E349" s="247"/>
    </row>
    <row r="350" ht="12.75">
      <c r="E350" s="247"/>
    </row>
    <row r="351" ht="12.75">
      <c r="E351" s="247"/>
    </row>
    <row r="352" ht="12.75">
      <c r="E352" s="247"/>
    </row>
    <row r="353" ht="12.75">
      <c r="E353" s="247"/>
    </row>
    <row r="354" ht="12.75">
      <c r="E354" s="247"/>
    </row>
    <row r="355" ht="12.75">
      <c r="E355" s="247"/>
    </row>
    <row r="356" ht="12.75">
      <c r="E356" s="247"/>
    </row>
    <row r="357" ht="12.75">
      <c r="E357" s="247"/>
    </row>
    <row r="358" ht="12.75">
      <c r="E358" s="247"/>
    </row>
    <row r="359" ht="12.75">
      <c r="E359" s="247"/>
    </row>
    <row r="360" ht="12.75">
      <c r="E360" s="247"/>
    </row>
    <row r="361" ht="12.75">
      <c r="E361" s="247"/>
    </row>
    <row r="362" ht="12.75">
      <c r="E362" s="247"/>
    </row>
    <row r="363" ht="12.75">
      <c r="E363" s="247"/>
    </row>
    <row r="364" ht="12.75">
      <c r="E364" s="247"/>
    </row>
    <row r="365" ht="12.75">
      <c r="E365" s="247"/>
    </row>
    <row r="366" ht="12.75">
      <c r="E366" s="247"/>
    </row>
    <row r="367" ht="12.75">
      <c r="E367" s="247"/>
    </row>
    <row r="368" ht="12.75">
      <c r="E368" s="247"/>
    </row>
    <row r="369" ht="12.75">
      <c r="E369" s="247"/>
    </row>
    <row r="370" ht="12.75">
      <c r="E370" s="247"/>
    </row>
    <row r="371" ht="12.75">
      <c r="E371" s="247"/>
    </row>
    <row r="372" ht="12.75">
      <c r="E372" s="247"/>
    </row>
    <row r="373" ht="12.75">
      <c r="E373" s="247"/>
    </row>
    <row r="374" ht="12.75">
      <c r="E374" s="247"/>
    </row>
    <row r="375" ht="12.75">
      <c r="E375" s="247"/>
    </row>
    <row r="376" ht="12.75">
      <c r="E376" s="247"/>
    </row>
    <row r="377" ht="12.75">
      <c r="E377" s="247"/>
    </row>
    <row r="378" ht="12.75">
      <c r="E378" s="247"/>
    </row>
    <row r="379" ht="12.75">
      <c r="E379" s="247"/>
    </row>
    <row r="380" ht="12.75">
      <c r="E380" s="247"/>
    </row>
    <row r="381" ht="12.75">
      <c r="E381" s="247"/>
    </row>
    <row r="382" ht="12.75">
      <c r="E382" s="247"/>
    </row>
    <row r="383" ht="12.75">
      <c r="E383" s="247"/>
    </row>
    <row r="384" ht="12.75">
      <c r="E384" s="247"/>
    </row>
    <row r="385" ht="12.75">
      <c r="E385" s="247"/>
    </row>
    <row r="386" ht="12.75">
      <c r="E386" s="247"/>
    </row>
    <row r="387" ht="12.75">
      <c r="E387" s="247"/>
    </row>
    <row r="388" ht="12.75">
      <c r="E388" s="247"/>
    </row>
    <row r="389" ht="12.75">
      <c r="E389" s="247"/>
    </row>
    <row r="390" ht="12.75">
      <c r="E390" s="247"/>
    </row>
    <row r="391" ht="12.75">
      <c r="E391" s="247"/>
    </row>
    <row r="392" ht="12.75">
      <c r="E392" s="247"/>
    </row>
    <row r="393" ht="12.75">
      <c r="E393" s="247"/>
    </row>
    <row r="394" ht="12.75">
      <c r="E394" s="247"/>
    </row>
    <row r="395" ht="12.75">
      <c r="E395" s="247"/>
    </row>
    <row r="396" ht="12.75">
      <c r="E396" s="247"/>
    </row>
    <row r="397" ht="12.75">
      <c r="E397" s="247"/>
    </row>
    <row r="398" ht="12.75">
      <c r="E398" s="247"/>
    </row>
    <row r="399" ht="12.75">
      <c r="E399" s="247"/>
    </row>
    <row r="400" ht="12.75">
      <c r="E400" s="247"/>
    </row>
    <row r="401" ht="12.75">
      <c r="E401" s="247"/>
    </row>
    <row r="402" ht="12.75">
      <c r="E402" s="247"/>
    </row>
    <row r="403" ht="12.75">
      <c r="E403" s="247"/>
    </row>
    <row r="404" ht="12.75">
      <c r="E404" s="247"/>
    </row>
    <row r="405" ht="12.75">
      <c r="E405" s="247"/>
    </row>
    <row r="406" ht="12.75">
      <c r="E406" s="247"/>
    </row>
    <row r="407" ht="12.75">
      <c r="E407" s="247"/>
    </row>
    <row r="408" ht="12.75">
      <c r="E408" s="247"/>
    </row>
    <row r="409" ht="12.75">
      <c r="E409" s="247"/>
    </row>
    <row r="410" ht="12.75">
      <c r="E410" s="247"/>
    </row>
    <row r="411" ht="12.75">
      <c r="E411" s="247"/>
    </row>
    <row r="412" ht="12.75">
      <c r="E412" s="247"/>
    </row>
    <row r="413" ht="12.75">
      <c r="E413" s="247"/>
    </row>
    <row r="414" ht="12.75">
      <c r="E414" s="247"/>
    </row>
    <row r="415" ht="12.75">
      <c r="E415" s="247"/>
    </row>
    <row r="416" ht="12.75">
      <c r="E416" s="247"/>
    </row>
    <row r="417" ht="12.75">
      <c r="E417" s="247"/>
    </row>
    <row r="418" ht="12.75">
      <c r="E418" s="247"/>
    </row>
    <row r="419" ht="12.75">
      <c r="E419" s="247"/>
    </row>
    <row r="420" ht="12.75">
      <c r="E420" s="247"/>
    </row>
    <row r="421" ht="12.75">
      <c r="E421" s="247"/>
    </row>
    <row r="422" ht="12.75">
      <c r="E422" s="247"/>
    </row>
    <row r="423" ht="12.75">
      <c r="E423" s="247"/>
    </row>
    <row r="424" ht="12.75">
      <c r="E424" s="247"/>
    </row>
    <row r="425" ht="12.75">
      <c r="E425" s="247"/>
    </row>
    <row r="426" ht="12.75">
      <c r="E426" s="247"/>
    </row>
    <row r="427" ht="12.75">
      <c r="E427" s="247"/>
    </row>
    <row r="428" ht="12.75">
      <c r="E428" s="247"/>
    </row>
    <row r="429" ht="12.75">
      <c r="E429" s="247"/>
    </row>
    <row r="430" ht="12.75">
      <c r="E430" s="247"/>
    </row>
    <row r="431" ht="12.75">
      <c r="E431" s="247"/>
    </row>
    <row r="432" ht="12.75">
      <c r="E432" s="247"/>
    </row>
    <row r="433" ht="12.75">
      <c r="E433" s="247"/>
    </row>
    <row r="434" ht="12.75">
      <c r="E434" s="247"/>
    </row>
    <row r="435" ht="12.75">
      <c r="E435" s="247"/>
    </row>
    <row r="436" ht="12.75">
      <c r="E436" s="247"/>
    </row>
    <row r="437" ht="12.75">
      <c r="E437" s="247"/>
    </row>
    <row r="438" ht="12.75">
      <c r="E438" s="247"/>
    </row>
    <row r="439" ht="12.75">
      <c r="E439" s="247"/>
    </row>
    <row r="440" ht="12.75">
      <c r="E440" s="247"/>
    </row>
    <row r="441" ht="12.75">
      <c r="E441" s="247"/>
    </row>
    <row r="442" ht="12.75">
      <c r="E442" s="247"/>
    </row>
    <row r="443" ht="12.75">
      <c r="E443" s="247"/>
    </row>
    <row r="444" ht="12.75">
      <c r="E444" s="247"/>
    </row>
    <row r="445" ht="12.75">
      <c r="E445" s="247"/>
    </row>
    <row r="446" ht="12.75">
      <c r="E446" s="247"/>
    </row>
    <row r="447" ht="12.75">
      <c r="E447" s="247"/>
    </row>
    <row r="448" ht="12.75">
      <c r="E448" s="247"/>
    </row>
    <row r="449" ht="12.75">
      <c r="E449" s="247"/>
    </row>
    <row r="450" ht="12.75">
      <c r="E450" s="247"/>
    </row>
    <row r="451" ht="12.75">
      <c r="E451" s="247"/>
    </row>
    <row r="452" ht="12.75">
      <c r="E452" s="247"/>
    </row>
    <row r="453" ht="12.75">
      <c r="E453" s="247"/>
    </row>
    <row r="454" ht="12.75">
      <c r="E454" s="247"/>
    </row>
    <row r="455" ht="12.75">
      <c r="E455" s="247"/>
    </row>
    <row r="456" ht="12.75">
      <c r="E456" s="247"/>
    </row>
    <row r="457" ht="12.75">
      <c r="E457" s="247"/>
    </row>
    <row r="458" ht="12.75">
      <c r="E458" s="247"/>
    </row>
    <row r="459" ht="12.75">
      <c r="E459" s="247"/>
    </row>
    <row r="460" ht="12.75">
      <c r="E460" s="247"/>
    </row>
    <row r="461" ht="12.75">
      <c r="E461" s="247"/>
    </row>
    <row r="462" ht="12.75">
      <c r="E462" s="247"/>
    </row>
    <row r="463" ht="12.75">
      <c r="E463" s="247"/>
    </row>
    <row r="464" ht="12.75">
      <c r="E464" s="247"/>
    </row>
    <row r="465" ht="12.75">
      <c r="E465" s="247"/>
    </row>
    <row r="466" ht="12.75">
      <c r="E466" s="247"/>
    </row>
    <row r="467" ht="12.75">
      <c r="E467" s="247"/>
    </row>
    <row r="468" ht="12.75">
      <c r="E468" s="247"/>
    </row>
    <row r="469" ht="12.75">
      <c r="E469" s="247"/>
    </row>
    <row r="470" ht="12.75">
      <c r="E470" s="247"/>
    </row>
    <row r="471" ht="12.75">
      <c r="E471" s="247"/>
    </row>
    <row r="472" ht="12.75">
      <c r="E472" s="247"/>
    </row>
    <row r="473" ht="12.75">
      <c r="E473" s="247"/>
    </row>
    <row r="474" ht="12.75">
      <c r="E474" s="247"/>
    </row>
    <row r="475" ht="12.75">
      <c r="E475" s="247"/>
    </row>
    <row r="476" ht="12.75">
      <c r="E476" s="247"/>
    </row>
    <row r="477" ht="12.75">
      <c r="E477" s="247"/>
    </row>
    <row r="478" ht="12.75">
      <c r="E478" s="247"/>
    </row>
    <row r="479" ht="12.75">
      <c r="E479" s="247"/>
    </row>
    <row r="480" ht="12.75">
      <c r="E480" s="247"/>
    </row>
    <row r="481" ht="12.75">
      <c r="E481" s="247"/>
    </row>
    <row r="482" ht="12.75">
      <c r="E482" s="247"/>
    </row>
    <row r="483" ht="12.75">
      <c r="E483" s="247"/>
    </row>
    <row r="484" ht="12.75">
      <c r="E484" s="247"/>
    </row>
    <row r="485" ht="12.75">
      <c r="E485" s="247"/>
    </row>
    <row r="486" ht="12.75">
      <c r="E486" s="247"/>
    </row>
    <row r="487" ht="12.75">
      <c r="E487" s="247"/>
    </row>
    <row r="488" ht="12.75">
      <c r="E488" s="247"/>
    </row>
    <row r="489" ht="12.75">
      <c r="E489" s="247"/>
    </row>
    <row r="490" ht="12.75">
      <c r="E490" s="247"/>
    </row>
    <row r="491" ht="12.75">
      <c r="E491" s="247"/>
    </row>
    <row r="492" ht="12.75">
      <c r="E492" s="247"/>
    </row>
    <row r="493" ht="12.75">
      <c r="E493" s="247"/>
    </row>
    <row r="494" ht="12.75">
      <c r="E494" s="247"/>
    </row>
    <row r="495" ht="12.75">
      <c r="E495" s="247"/>
    </row>
    <row r="496" ht="12.75">
      <c r="E496" s="247"/>
    </row>
    <row r="497" ht="12.75">
      <c r="E497" s="247"/>
    </row>
    <row r="498" ht="12.75">
      <c r="E498" s="247"/>
    </row>
    <row r="499" ht="12.75">
      <c r="E499" s="247"/>
    </row>
    <row r="500" ht="12.75">
      <c r="E500" s="247"/>
    </row>
    <row r="501" ht="12.75">
      <c r="E501" s="247"/>
    </row>
    <row r="502" ht="12.75">
      <c r="E502" s="247"/>
    </row>
    <row r="503" ht="12.75">
      <c r="E503" s="247"/>
    </row>
    <row r="504" ht="12.75">
      <c r="E504" s="247"/>
    </row>
    <row r="505" ht="12.75">
      <c r="E505" s="247"/>
    </row>
    <row r="506" ht="12.75">
      <c r="E506" s="247"/>
    </row>
    <row r="507" ht="12.75">
      <c r="E507" s="247"/>
    </row>
    <row r="508" ht="12.75">
      <c r="E508" s="247"/>
    </row>
    <row r="509" ht="12.75">
      <c r="E509" s="247"/>
    </row>
    <row r="510" ht="12.75">
      <c r="E510" s="247"/>
    </row>
    <row r="511" ht="12.75">
      <c r="E511" s="247"/>
    </row>
    <row r="512" ht="12.75">
      <c r="E512" s="247"/>
    </row>
    <row r="513" ht="12.75">
      <c r="E513" s="247"/>
    </row>
    <row r="514" ht="12.75">
      <c r="E514" s="247"/>
    </row>
    <row r="515" ht="12.75">
      <c r="E515" s="247"/>
    </row>
    <row r="516" ht="12.75">
      <c r="E516" s="247"/>
    </row>
    <row r="517" ht="12.75">
      <c r="E517" s="247"/>
    </row>
    <row r="518" ht="12.75">
      <c r="E518" s="247"/>
    </row>
    <row r="519" ht="12.75">
      <c r="E519" s="247"/>
    </row>
    <row r="520" ht="12.75">
      <c r="E520" s="247"/>
    </row>
    <row r="521" ht="12.75">
      <c r="E521" s="247"/>
    </row>
    <row r="522" ht="12.75">
      <c r="E522" s="247"/>
    </row>
    <row r="523" ht="12.75">
      <c r="E523" s="247"/>
    </row>
    <row r="524" ht="12.75">
      <c r="E524" s="247"/>
    </row>
    <row r="525" ht="12.75">
      <c r="E525" s="247"/>
    </row>
    <row r="526" ht="12.75">
      <c r="E526" s="247"/>
    </row>
    <row r="527" ht="12.75">
      <c r="E527" s="247"/>
    </row>
    <row r="528" ht="12.75">
      <c r="E528" s="247"/>
    </row>
    <row r="529" ht="12.75">
      <c r="E529" s="247"/>
    </row>
    <row r="530" ht="12.75">
      <c r="E530" s="247"/>
    </row>
    <row r="531" ht="12.75">
      <c r="E531" s="247"/>
    </row>
    <row r="532" ht="12.75">
      <c r="E532" s="247"/>
    </row>
    <row r="533" ht="12.75">
      <c r="E533" s="247"/>
    </row>
    <row r="534" ht="12.75">
      <c r="E534" s="247"/>
    </row>
    <row r="535" ht="12.75">
      <c r="E535" s="247"/>
    </row>
    <row r="536" ht="12.75">
      <c r="E536" s="247"/>
    </row>
    <row r="537" ht="12.75">
      <c r="E537" s="247"/>
    </row>
    <row r="538" ht="12.75">
      <c r="E538" s="247"/>
    </row>
    <row r="539" ht="12.75">
      <c r="E539" s="247"/>
    </row>
    <row r="540" ht="12.75">
      <c r="E540" s="247"/>
    </row>
    <row r="541" ht="12.75">
      <c r="E541" s="247"/>
    </row>
    <row r="542" ht="12.75">
      <c r="E542" s="247"/>
    </row>
    <row r="543" ht="12.75">
      <c r="E543" s="247"/>
    </row>
    <row r="544" ht="12.75">
      <c r="E544" s="247"/>
    </row>
    <row r="545" ht="12.75">
      <c r="E545" s="247"/>
    </row>
    <row r="546" ht="12.75">
      <c r="E546" s="247"/>
    </row>
    <row r="547" ht="12.75">
      <c r="E547" s="247"/>
    </row>
    <row r="548" ht="12.75">
      <c r="E548" s="247"/>
    </row>
    <row r="549" ht="12.75">
      <c r="E549" s="247"/>
    </row>
    <row r="550" ht="12.75">
      <c r="E550" s="247"/>
    </row>
    <row r="551" ht="12.75">
      <c r="E551" s="247"/>
    </row>
    <row r="552" ht="12.75">
      <c r="E552" s="247"/>
    </row>
    <row r="553" ht="12.75">
      <c r="E553" s="247"/>
    </row>
    <row r="554" ht="12.75">
      <c r="E554" s="247"/>
    </row>
    <row r="555" ht="12.75">
      <c r="E555" s="247"/>
    </row>
    <row r="556" ht="12.75">
      <c r="E556" s="247"/>
    </row>
    <row r="557" ht="12.75">
      <c r="E557" s="247"/>
    </row>
    <row r="558" ht="12.75">
      <c r="E558" s="247"/>
    </row>
    <row r="559" ht="12.75">
      <c r="E559" s="247"/>
    </row>
    <row r="560" ht="12.75">
      <c r="E560" s="247"/>
    </row>
    <row r="561" ht="12.75">
      <c r="E561" s="247"/>
    </row>
    <row r="562" ht="12.75">
      <c r="E562" s="247"/>
    </row>
    <row r="563" ht="12.75">
      <c r="E563" s="247"/>
    </row>
    <row r="564" ht="12.75">
      <c r="E564" s="247"/>
    </row>
    <row r="565" ht="12.75">
      <c r="E565" s="247"/>
    </row>
    <row r="566" ht="12.75">
      <c r="E566" s="247"/>
    </row>
    <row r="567" ht="12.75">
      <c r="E567" s="247"/>
    </row>
    <row r="568" ht="12.75">
      <c r="E568" s="247"/>
    </row>
    <row r="569" ht="12.75">
      <c r="E569" s="247"/>
    </row>
    <row r="570" ht="12.75">
      <c r="E570" s="247"/>
    </row>
    <row r="571" ht="12.75">
      <c r="E571" s="247"/>
    </row>
    <row r="572" ht="12.75">
      <c r="E572" s="247"/>
    </row>
    <row r="573" ht="12.75">
      <c r="E573" s="247"/>
    </row>
    <row r="574" ht="12.75">
      <c r="E574" s="247"/>
    </row>
    <row r="575" ht="12.75">
      <c r="E575" s="247"/>
    </row>
    <row r="576" ht="12.75">
      <c r="E576" s="247"/>
    </row>
    <row r="577" ht="12.75">
      <c r="E577" s="247"/>
    </row>
    <row r="578" ht="12.75">
      <c r="E578" s="247"/>
    </row>
    <row r="579" ht="12.75">
      <c r="E579" s="247"/>
    </row>
    <row r="580" ht="12.75">
      <c r="E580" s="247"/>
    </row>
    <row r="581" ht="12.75">
      <c r="E581" s="247"/>
    </row>
    <row r="582" ht="12.75">
      <c r="E582" s="247"/>
    </row>
    <row r="583" ht="12.75">
      <c r="E583" s="247"/>
    </row>
    <row r="584" ht="12.75">
      <c r="E584" s="247"/>
    </row>
    <row r="585" ht="12.75">
      <c r="E585" s="247"/>
    </row>
    <row r="586" ht="12.75">
      <c r="E586" s="247"/>
    </row>
    <row r="587" ht="12.75">
      <c r="E587" s="247"/>
    </row>
    <row r="588" ht="12.75">
      <c r="E588" s="247"/>
    </row>
    <row r="589" ht="12.75">
      <c r="E589" s="247"/>
    </row>
    <row r="590" ht="12.75">
      <c r="E590" s="247"/>
    </row>
    <row r="591" ht="12.75">
      <c r="E591" s="247"/>
    </row>
    <row r="592" ht="12.75">
      <c r="E592" s="247"/>
    </row>
    <row r="593" ht="12.75">
      <c r="E593" s="247"/>
    </row>
    <row r="594" ht="12.75">
      <c r="E594" s="247"/>
    </row>
    <row r="595" ht="12.75">
      <c r="E595" s="247"/>
    </row>
    <row r="596" ht="12.75">
      <c r="E596" s="247"/>
    </row>
    <row r="597" ht="12.75">
      <c r="E597" s="247"/>
    </row>
    <row r="598" ht="12.75">
      <c r="E598" s="247"/>
    </row>
    <row r="599" ht="12.75">
      <c r="E599" s="247"/>
    </row>
    <row r="600" ht="12.75">
      <c r="E600" s="247"/>
    </row>
    <row r="601" ht="12.75">
      <c r="E601" s="247"/>
    </row>
    <row r="602" ht="12.75">
      <c r="E602" s="247"/>
    </row>
    <row r="603" ht="12.75">
      <c r="E603" s="247"/>
    </row>
    <row r="604" ht="12.75">
      <c r="E604" s="247"/>
    </row>
    <row r="605" ht="12.75">
      <c r="E605" s="247"/>
    </row>
    <row r="606" ht="12.75">
      <c r="E606" s="247"/>
    </row>
    <row r="607" ht="12.75">
      <c r="E607" s="247"/>
    </row>
    <row r="608" ht="12.75">
      <c r="E608" s="247"/>
    </row>
    <row r="609" ht="12.75">
      <c r="E609" s="247"/>
    </row>
    <row r="610" ht="12.75">
      <c r="E610" s="247"/>
    </row>
    <row r="611" ht="12.75">
      <c r="E611" s="247"/>
    </row>
    <row r="612" ht="12.75">
      <c r="E612" s="247"/>
    </row>
    <row r="613" ht="12.75">
      <c r="E613" s="247"/>
    </row>
    <row r="614" ht="12.75">
      <c r="E614" s="247"/>
    </row>
    <row r="615" ht="12.75">
      <c r="E615" s="247"/>
    </row>
    <row r="616" ht="12.75">
      <c r="E616" s="247"/>
    </row>
    <row r="617" ht="12.75">
      <c r="E617" s="247"/>
    </row>
    <row r="618" ht="12.75">
      <c r="E618" s="247"/>
    </row>
    <row r="619" ht="12.75">
      <c r="E619" s="247"/>
    </row>
    <row r="620" ht="12.75">
      <c r="E620" s="247"/>
    </row>
    <row r="621" ht="12.75">
      <c r="E621" s="247"/>
    </row>
    <row r="622" ht="12.75">
      <c r="E622" s="247"/>
    </row>
    <row r="623" ht="12.75">
      <c r="E623" s="247"/>
    </row>
    <row r="624" ht="12.75">
      <c r="E624" s="247"/>
    </row>
    <row r="625" ht="12.75">
      <c r="E625" s="247"/>
    </row>
    <row r="626" ht="12.75">
      <c r="E626" s="247"/>
    </row>
    <row r="627" ht="12.75">
      <c r="E627" s="247"/>
    </row>
    <row r="628" ht="12.75">
      <c r="E628" s="247"/>
    </row>
    <row r="629" ht="12.75">
      <c r="E629" s="247"/>
    </row>
    <row r="630" ht="12.75">
      <c r="E630" s="247"/>
    </row>
    <row r="631" ht="12.75">
      <c r="E631" s="247"/>
    </row>
    <row r="632" ht="12.75">
      <c r="E632" s="247"/>
    </row>
    <row r="633" ht="12.75">
      <c r="E633" s="247"/>
    </row>
    <row r="634" ht="12.75">
      <c r="E634" s="247"/>
    </row>
    <row r="635" ht="12.75">
      <c r="E635" s="247"/>
    </row>
    <row r="636" ht="12.75">
      <c r="E636" s="247"/>
    </row>
    <row r="637" ht="12.75">
      <c r="E637" s="247"/>
    </row>
    <row r="638" ht="12.75">
      <c r="E638" s="247"/>
    </row>
    <row r="639" ht="12.75">
      <c r="E639" s="247"/>
    </row>
    <row r="640" ht="12.75">
      <c r="E640" s="247"/>
    </row>
    <row r="641" ht="12.75">
      <c r="E641" s="247"/>
    </row>
    <row r="642" ht="12.75">
      <c r="E642" s="247"/>
    </row>
    <row r="643" ht="12.75">
      <c r="E643" s="247"/>
    </row>
    <row r="644" ht="12.75">
      <c r="E644" s="247"/>
    </row>
    <row r="645" ht="12.75">
      <c r="E645" s="247"/>
    </row>
    <row r="646" ht="12.75">
      <c r="E646" s="247"/>
    </row>
    <row r="647" ht="12.75">
      <c r="E647" s="247"/>
    </row>
    <row r="648" ht="12.75">
      <c r="E648" s="247"/>
    </row>
    <row r="649" ht="12.75">
      <c r="E649" s="247"/>
    </row>
    <row r="650" ht="12.75">
      <c r="E650" s="247"/>
    </row>
    <row r="651" ht="12.75">
      <c r="E651" s="247"/>
    </row>
    <row r="652" ht="12.75">
      <c r="E652" s="247"/>
    </row>
    <row r="653" ht="12.75">
      <c r="E653" s="247"/>
    </row>
    <row r="654" ht="12.75">
      <c r="E654" s="247"/>
    </row>
    <row r="655" ht="12.75">
      <c r="E655" s="247"/>
    </row>
    <row r="656" ht="12.75">
      <c r="E656" s="247"/>
    </row>
    <row r="657" ht="12.75">
      <c r="E657" s="247"/>
    </row>
    <row r="658" ht="12.75">
      <c r="E658" s="247"/>
    </row>
    <row r="659" ht="12.75">
      <c r="E659" s="247"/>
    </row>
    <row r="660" ht="12.75">
      <c r="E660" s="247"/>
    </row>
    <row r="661" ht="12.75">
      <c r="E661" s="247"/>
    </row>
    <row r="662" ht="12.75">
      <c r="E662" s="247"/>
    </row>
    <row r="663" ht="12.75">
      <c r="E663" s="247"/>
    </row>
    <row r="664" ht="12.75">
      <c r="E664" s="247"/>
    </row>
    <row r="665" ht="12.75">
      <c r="E665" s="247"/>
    </row>
    <row r="666" ht="12.75">
      <c r="E666" s="247"/>
    </row>
    <row r="667" ht="12.75">
      <c r="E667" s="247"/>
    </row>
    <row r="668" ht="12.75">
      <c r="E668" s="247"/>
    </row>
    <row r="669" ht="12.75">
      <c r="E669" s="247"/>
    </row>
    <row r="670" ht="12.75">
      <c r="E670" s="247"/>
    </row>
    <row r="671" ht="12.75">
      <c r="E671" s="247"/>
    </row>
    <row r="672" ht="12.75">
      <c r="E672" s="247"/>
    </row>
    <row r="673" ht="12.75">
      <c r="E673" s="247"/>
    </row>
    <row r="674" ht="12.75">
      <c r="E674" s="247"/>
    </row>
    <row r="675" ht="12.75">
      <c r="E675" s="247"/>
    </row>
    <row r="676" ht="12.75">
      <c r="E676" s="247"/>
    </row>
    <row r="677" ht="12.75">
      <c r="E677" s="247"/>
    </row>
    <row r="678" ht="12.75">
      <c r="E678" s="247"/>
    </row>
    <row r="679" ht="12.75">
      <c r="E679" s="247"/>
    </row>
    <row r="680" ht="12.75">
      <c r="E680" s="247"/>
    </row>
    <row r="681" ht="12.75">
      <c r="E681" s="247"/>
    </row>
    <row r="682" ht="12.75">
      <c r="E682" s="247"/>
    </row>
    <row r="683" ht="12.75">
      <c r="E683" s="247"/>
    </row>
    <row r="684" ht="12.75">
      <c r="E684" s="247"/>
    </row>
    <row r="685" ht="12.75">
      <c r="E685" s="247"/>
    </row>
    <row r="686" ht="12.75">
      <c r="E686" s="247"/>
    </row>
    <row r="687" ht="12.75">
      <c r="E687" s="247"/>
    </row>
    <row r="688" ht="12.75">
      <c r="E688" s="247"/>
    </row>
    <row r="689" ht="12.75">
      <c r="E689" s="247"/>
    </row>
    <row r="690" ht="12.75">
      <c r="E690" s="247"/>
    </row>
    <row r="691" ht="12.75">
      <c r="E691" s="247"/>
    </row>
    <row r="692" ht="12.75">
      <c r="E692" s="247"/>
    </row>
    <row r="693" ht="12.75">
      <c r="E693" s="247"/>
    </row>
    <row r="694" ht="12.75">
      <c r="E694" s="247"/>
    </row>
    <row r="695" ht="12.75">
      <c r="E695" s="247"/>
    </row>
    <row r="696" ht="12.75">
      <c r="E696" s="247"/>
    </row>
    <row r="697" ht="12.75">
      <c r="E697" s="247"/>
    </row>
    <row r="698" ht="12.75">
      <c r="E698" s="247"/>
    </row>
    <row r="699" ht="12.75">
      <c r="E699" s="247"/>
    </row>
    <row r="700" ht="12.75">
      <c r="E700" s="247"/>
    </row>
    <row r="701" ht="12.75">
      <c r="E701" s="247"/>
    </row>
    <row r="702" ht="12.75">
      <c r="E702" s="247"/>
    </row>
    <row r="703" ht="12.75">
      <c r="E703" s="247"/>
    </row>
    <row r="704" ht="12.75">
      <c r="E704" s="247"/>
    </row>
    <row r="705" ht="12.75">
      <c r="E705" s="247"/>
    </row>
    <row r="706" ht="12.75">
      <c r="E706" s="247"/>
    </row>
    <row r="707" ht="12.75">
      <c r="E707" s="247"/>
    </row>
    <row r="708" ht="12.75">
      <c r="E708" s="247"/>
    </row>
    <row r="709" ht="12.75">
      <c r="E709" s="247"/>
    </row>
    <row r="710" ht="12.75">
      <c r="E710" s="247"/>
    </row>
    <row r="711" ht="12.75">
      <c r="E711" s="247"/>
    </row>
    <row r="712" ht="12.75">
      <c r="E712" s="247"/>
    </row>
    <row r="713" ht="12.75">
      <c r="E713" s="247"/>
    </row>
    <row r="714" ht="12.75">
      <c r="E714" s="247"/>
    </row>
    <row r="715" ht="12.75">
      <c r="E715" s="247"/>
    </row>
    <row r="716" ht="12.75">
      <c r="E716" s="247"/>
    </row>
    <row r="717" ht="12.75">
      <c r="E717" s="247"/>
    </row>
    <row r="718" ht="12.75">
      <c r="E718" s="247"/>
    </row>
    <row r="719" ht="12.75">
      <c r="E719" s="247"/>
    </row>
    <row r="720" ht="12.75">
      <c r="E720" s="247"/>
    </row>
    <row r="721" ht="12.75">
      <c r="E721" s="247"/>
    </row>
    <row r="722" ht="12.75">
      <c r="E722" s="247"/>
    </row>
    <row r="723" ht="12.75">
      <c r="E723" s="247"/>
    </row>
    <row r="724" ht="12.75">
      <c r="E724" s="247"/>
    </row>
    <row r="725" ht="12.75">
      <c r="E725" s="247"/>
    </row>
    <row r="726" ht="12.75">
      <c r="E726" s="247"/>
    </row>
    <row r="727" ht="12.75">
      <c r="E727" s="247"/>
    </row>
    <row r="728" ht="12.75">
      <c r="E728" s="247"/>
    </row>
    <row r="729" ht="12.75">
      <c r="E729" s="247"/>
    </row>
    <row r="730" ht="12.75">
      <c r="E730" s="247"/>
    </row>
    <row r="731" ht="12.75">
      <c r="E731" s="247"/>
    </row>
    <row r="732" ht="12.75">
      <c r="E732" s="247"/>
    </row>
    <row r="733" ht="12.75">
      <c r="E733" s="247"/>
    </row>
    <row r="734" ht="12.75">
      <c r="E734" s="247"/>
    </row>
    <row r="735" ht="12.75">
      <c r="E735" s="247"/>
    </row>
    <row r="736" ht="12.75">
      <c r="E736" s="247"/>
    </row>
    <row r="737" ht="12.75">
      <c r="E737" s="247"/>
    </row>
    <row r="738" ht="12.75">
      <c r="E738" s="247"/>
    </row>
    <row r="739" ht="12.75">
      <c r="E739" s="247"/>
    </row>
    <row r="740" ht="12.75">
      <c r="E740" s="247"/>
    </row>
    <row r="741" ht="12.75">
      <c r="E741" s="247"/>
    </row>
    <row r="742" ht="12.75">
      <c r="E742" s="247"/>
    </row>
    <row r="743" ht="12.75">
      <c r="E743" s="247"/>
    </row>
    <row r="744" ht="12.75">
      <c r="E744" s="247"/>
    </row>
    <row r="745" ht="12.75">
      <c r="E745" s="247"/>
    </row>
    <row r="746" ht="12.75">
      <c r="E746" s="247"/>
    </row>
    <row r="747" ht="12.75">
      <c r="E747" s="247"/>
    </row>
    <row r="748" ht="12.75">
      <c r="E748" s="247"/>
    </row>
    <row r="749" ht="12.75">
      <c r="E749" s="247"/>
    </row>
    <row r="750" ht="12.75">
      <c r="E750" s="247"/>
    </row>
    <row r="751" ht="12.75">
      <c r="E751" s="247"/>
    </row>
    <row r="752" ht="12.75">
      <c r="E752" s="247"/>
    </row>
    <row r="753" ht="12.75">
      <c r="E753" s="247"/>
    </row>
    <row r="754" ht="12.75">
      <c r="E754" s="247"/>
    </row>
    <row r="755" ht="12.75">
      <c r="E755" s="247"/>
    </row>
    <row r="756" ht="12.75">
      <c r="E756" s="247"/>
    </row>
    <row r="757" ht="12.75">
      <c r="E757" s="247"/>
    </row>
    <row r="758" ht="12.75">
      <c r="E758" s="247"/>
    </row>
    <row r="759" ht="12.75">
      <c r="E759" s="247"/>
    </row>
    <row r="760" ht="12.75">
      <c r="E760" s="247"/>
    </row>
    <row r="761" ht="12.75">
      <c r="E761" s="247"/>
    </row>
    <row r="762" ht="12.75">
      <c r="E762" s="247"/>
    </row>
    <row r="763" ht="12.75">
      <c r="E763" s="247"/>
    </row>
    <row r="764" ht="12.75">
      <c r="E764" s="247"/>
    </row>
    <row r="765" ht="12.75">
      <c r="E765" s="247"/>
    </row>
    <row r="766" ht="12.75">
      <c r="E766" s="247"/>
    </row>
    <row r="767" ht="12.75">
      <c r="E767" s="247"/>
    </row>
    <row r="768" ht="12.75">
      <c r="E768" s="247"/>
    </row>
    <row r="769" ht="12.75">
      <c r="E769" s="247"/>
    </row>
    <row r="770" ht="12.75">
      <c r="E770" s="247"/>
    </row>
    <row r="771" ht="12.75">
      <c r="E771" s="247"/>
    </row>
    <row r="772" ht="12.75">
      <c r="E772" s="247"/>
    </row>
    <row r="773" ht="12.75">
      <c r="E773" s="247"/>
    </row>
    <row r="774" ht="12.75">
      <c r="E774" s="247"/>
    </row>
    <row r="775" ht="12.75">
      <c r="E775" s="247"/>
    </row>
    <row r="776" ht="12.75">
      <c r="E776" s="247"/>
    </row>
    <row r="777" ht="12.75">
      <c r="E777" s="247"/>
    </row>
    <row r="778" ht="12.75">
      <c r="E778" s="247"/>
    </row>
    <row r="779" ht="12.75">
      <c r="E779" s="247"/>
    </row>
    <row r="780" ht="12.75">
      <c r="E780" s="247"/>
    </row>
    <row r="781" ht="12.75">
      <c r="E781" s="247"/>
    </row>
    <row r="782" ht="12.75">
      <c r="E782" s="247"/>
    </row>
    <row r="783" ht="12.75">
      <c r="E783" s="247"/>
    </row>
    <row r="784" ht="12.75">
      <c r="E784" s="247"/>
    </row>
    <row r="785" ht="12.75">
      <c r="E785" s="247"/>
    </row>
    <row r="786" ht="12.75">
      <c r="E786" s="247"/>
    </row>
    <row r="787" ht="12.75">
      <c r="E787" s="247"/>
    </row>
    <row r="788" ht="12.75">
      <c r="E788" s="247"/>
    </row>
    <row r="789" ht="12.75">
      <c r="E789" s="247"/>
    </row>
    <row r="790" ht="12.75">
      <c r="E790" s="247"/>
    </row>
    <row r="791" ht="12.75">
      <c r="E791" s="247"/>
    </row>
    <row r="792" ht="12.75">
      <c r="E792" s="247"/>
    </row>
    <row r="793" ht="12.75">
      <c r="E793" s="247"/>
    </row>
    <row r="794" ht="12.75">
      <c r="E794" s="247"/>
    </row>
    <row r="795" ht="12.75">
      <c r="E795" s="247"/>
    </row>
    <row r="796" ht="12.75">
      <c r="E796" s="247"/>
    </row>
    <row r="797" ht="12.75">
      <c r="E797" s="247"/>
    </row>
    <row r="798" ht="12.75">
      <c r="E798" s="247"/>
    </row>
    <row r="799" ht="12.75">
      <c r="E799" s="247"/>
    </row>
    <row r="800" ht="12.75">
      <c r="E800" s="247"/>
    </row>
    <row r="801" ht="12.75">
      <c r="E801" s="247"/>
    </row>
    <row r="802" ht="12.75">
      <c r="E802" s="247"/>
    </row>
    <row r="803" ht="12.75">
      <c r="E803" s="247"/>
    </row>
    <row r="804" ht="12.75">
      <c r="E804" s="247"/>
    </row>
    <row r="805" ht="12.75">
      <c r="E805" s="247"/>
    </row>
    <row r="806" ht="12.75">
      <c r="E806" s="247"/>
    </row>
    <row r="807" ht="12.75">
      <c r="E807" s="247"/>
    </row>
    <row r="808" ht="12.75">
      <c r="E808" s="247"/>
    </row>
    <row r="809" ht="12.75">
      <c r="E809" s="247"/>
    </row>
    <row r="810" ht="12.75">
      <c r="E810" s="247"/>
    </row>
    <row r="811" ht="12.75">
      <c r="E811" s="247"/>
    </row>
    <row r="812" ht="12.75">
      <c r="E812" s="247"/>
    </row>
    <row r="813" ht="12.75">
      <c r="E813" s="247"/>
    </row>
    <row r="814" ht="12.75">
      <c r="E814" s="247"/>
    </row>
    <row r="815" ht="12.75">
      <c r="E815" s="247"/>
    </row>
    <row r="816" ht="12.75">
      <c r="E816" s="247"/>
    </row>
    <row r="817" ht="12.75">
      <c r="E817" s="247"/>
    </row>
    <row r="818" ht="12.75">
      <c r="E818" s="247"/>
    </row>
    <row r="819" ht="12.75">
      <c r="E819" s="247"/>
    </row>
    <row r="820" ht="12.75">
      <c r="E820" s="247"/>
    </row>
    <row r="821" ht="12.75">
      <c r="E821" s="247"/>
    </row>
    <row r="822" ht="12.75">
      <c r="E822" s="247"/>
    </row>
    <row r="823" ht="12.75">
      <c r="E823" s="247"/>
    </row>
    <row r="824" ht="12.75">
      <c r="E824" s="247"/>
    </row>
    <row r="825" ht="12.75">
      <c r="E825" s="247"/>
    </row>
    <row r="826" ht="12.75">
      <c r="E826" s="247"/>
    </row>
    <row r="827" ht="12.75">
      <c r="E827" s="247"/>
    </row>
    <row r="828" ht="12.75">
      <c r="E828" s="247"/>
    </row>
    <row r="829" ht="12.75">
      <c r="E829" s="247"/>
    </row>
    <row r="830" ht="12.75">
      <c r="E830" s="247"/>
    </row>
    <row r="831" ht="12.75">
      <c r="E831" s="247"/>
    </row>
    <row r="832" ht="12.75">
      <c r="E832" s="247"/>
    </row>
    <row r="833" ht="12.75">
      <c r="E833" s="247"/>
    </row>
    <row r="834" ht="12.75">
      <c r="E834" s="247"/>
    </row>
    <row r="835" ht="12.75">
      <c r="E835" s="247"/>
    </row>
    <row r="836" ht="12.75">
      <c r="E836" s="247"/>
    </row>
    <row r="837" ht="12.75">
      <c r="E837" s="247"/>
    </row>
    <row r="838" ht="12.75">
      <c r="E838" s="247"/>
    </row>
    <row r="839" ht="12.75">
      <c r="E839" s="247"/>
    </row>
    <row r="840" ht="12.75">
      <c r="E840" s="247"/>
    </row>
    <row r="841" ht="12.75">
      <c r="E841" s="247"/>
    </row>
    <row r="842" ht="12.75">
      <c r="E842" s="247"/>
    </row>
    <row r="843" ht="12.75">
      <c r="E843" s="247"/>
    </row>
    <row r="844" ht="12.75">
      <c r="E844" s="247"/>
    </row>
    <row r="845" ht="12.75">
      <c r="E845" s="247"/>
    </row>
    <row r="846" ht="12.75">
      <c r="E846" s="247"/>
    </row>
    <row r="847" ht="12.75">
      <c r="E847" s="247"/>
    </row>
    <row r="848" ht="12.75">
      <c r="E848" s="247"/>
    </row>
    <row r="849" ht="12.75">
      <c r="E849" s="247"/>
    </row>
    <row r="850" ht="12.75">
      <c r="E850" s="247"/>
    </row>
    <row r="851" ht="12.75">
      <c r="E851" s="247"/>
    </row>
    <row r="852" ht="12.75">
      <c r="E852" s="247"/>
    </row>
    <row r="853" ht="12.75">
      <c r="E853" s="247"/>
    </row>
    <row r="854" ht="12.75">
      <c r="E854" s="247"/>
    </row>
    <row r="855" ht="12.75">
      <c r="E855" s="247"/>
    </row>
    <row r="856" ht="12.75">
      <c r="E856" s="247"/>
    </row>
    <row r="857" ht="12.75">
      <c r="E857" s="247"/>
    </row>
    <row r="858" ht="12.75">
      <c r="E858" s="247"/>
    </row>
    <row r="859" ht="12.75">
      <c r="E859" s="247"/>
    </row>
    <row r="860" ht="12.75">
      <c r="E860" s="247"/>
    </row>
    <row r="861" ht="12.75">
      <c r="E861" s="247"/>
    </row>
    <row r="862" ht="12.75">
      <c r="E862" s="247"/>
    </row>
    <row r="863" ht="12.75">
      <c r="E863" s="247"/>
    </row>
    <row r="864" ht="12.75">
      <c r="E864" s="247"/>
    </row>
    <row r="865" ht="12.75">
      <c r="E865" s="247"/>
    </row>
    <row r="866" ht="12.75">
      <c r="E866" s="247"/>
    </row>
    <row r="867" ht="12.75">
      <c r="E867" s="247"/>
    </row>
    <row r="868" ht="12.75">
      <c r="E868" s="247"/>
    </row>
    <row r="869" ht="12.75">
      <c r="E869" s="247"/>
    </row>
    <row r="870" ht="12.75">
      <c r="E870" s="247"/>
    </row>
    <row r="871" ht="12.75">
      <c r="E871" s="247"/>
    </row>
    <row r="872" ht="12.75">
      <c r="E872" s="247"/>
    </row>
    <row r="873" ht="12.75">
      <c r="E873" s="247"/>
    </row>
    <row r="874" ht="12.75">
      <c r="E874" s="247"/>
    </row>
    <row r="875" ht="12.75">
      <c r="E875" s="247"/>
    </row>
    <row r="876" ht="12.75">
      <c r="E876" s="247"/>
    </row>
    <row r="877" ht="12.75">
      <c r="E877" s="247"/>
    </row>
    <row r="878" ht="12.75">
      <c r="E878" s="247"/>
    </row>
    <row r="879" ht="12.75">
      <c r="E879" s="247"/>
    </row>
    <row r="880" ht="12.75">
      <c r="E880" s="247"/>
    </row>
    <row r="881" ht="12.75">
      <c r="E881" s="247"/>
    </row>
    <row r="882" ht="12.75">
      <c r="E882" s="247"/>
    </row>
    <row r="883" ht="12.75">
      <c r="E883" s="247"/>
    </row>
    <row r="884" ht="12.75">
      <c r="E884" s="247"/>
    </row>
    <row r="885" ht="12.75">
      <c r="E885" s="247"/>
    </row>
    <row r="886" ht="12.75">
      <c r="E886" s="247"/>
    </row>
    <row r="887" ht="12.75">
      <c r="E887" s="247"/>
    </row>
    <row r="888" ht="12.75">
      <c r="E888" s="247"/>
    </row>
    <row r="889" ht="12.75">
      <c r="E889" s="247"/>
    </row>
    <row r="890" ht="12.75">
      <c r="E890" s="247"/>
    </row>
    <row r="891" ht="12.75">
      <c r="E891" s="247"/>
    </row>
    <row r="892" ht="12.75">
      <c r="E892" s="247"/>
    </row>
    <row r="893" ht="12.75">
      <c r="E893" s="247"/>
    </row>
    <row r="894" ht="12.75">
      <c r="E894" s="247"/>
    </row>
    <row r="895" ht="12.75">
      <c r="E895" s="247"/>
    </row>
    <row r="896" ht="12.75">
      <c r="E896" s="247"/>
    </row>
    <row r="897" ht="12.75">
      <c r="E897" s="247"/>
    </row>
    <row r="898" ht="12.75">
      <c r="E898" s="247"/>
    </row>
    <row r="899" ht="12.75">
      <c r="E899" s="247"/>
    </row>
    <row r="900" ht="12.75">
      <c r="E900" s="247"/>
    </row>
    <row r="901" ht="12.75">
      <c r="E901" s="247"/>
    </row>
    <row r="902" ht="12.75">
      <c r="E902" s="247"/>
    </row>
    <row r="903" ht="12.75">
      <c r="E903" s="247"/>
    </row>
    <row r="904" ht="12.75">
      <c r="E904" s="247"/>
    </row>
    <row r="905" ht="12.75">
      <c r="E905" s="247"/>
    </row>
    <row r="906" ht="12.75">
      <c r="E906" s="247"/>
    </row>
    <row r="907" ht="12.75">
      <c r="E907" s="247"/>
    </row>
    <row r="908" ht="12.75">
      <c r="E908" s="247"/>
    </row>
    <row r="909" ht="12.75">
      <c r="E909" s="247"/>
    </row>
    <row r="910" ht="12.75">
      <c r="E910" s="247"/>
    </row>
    <row r="911" ht="12.75">
      <c r="E911" s="247"/>
    </row>
    <row r="912" ht="12.75">
      <c r="E912" s="247"/>
    </row>
    <row r="913" ht="12.75">
      <c r="E913" s="247"/>
    </row>
    <row r="914" ht="12.75">
      <c r="E914" s="247"/>
    </row>
    <row r="915" ht="12.75">
      <c r="E915" s="247"/>
    </row>
    <row r="916" ht="12.75">
      <c r="E916" s="247"/>
    </row>
    <row r="917" ht="12.75">
      <c r="E917" s="247"/>
    </row>
    <row r="918" ht="12.75">
      <c r="E918" s="247"/>
    </row>
    <row r="919" ht="12.75">
      <c r="E919" s="247"/>
    </row>
    <row r="920" ht="12.75">
      <c r="E920" s="247"/>
    </row>
    <row r="921" ht="12.75">
      <c r="E921" s="247"/>
    </row>
    <row r="922" ht="12.75">
      <c r="E922" s="247"/>
    </row>
    <row r="923" ht="12.75">
      <c r="E923" s="247"/>
    </row>
    <row r="924" ht="12.75">
      <c r="E924" s="247"/>
    </row>
    <row r="925" ht="12.75">
      <c r="E925" s="247"/>
    </row>
    <row r="926" ht="12.75">
      <c r="E926" s="247"/>
    </row>
    <row r="927" ht="12.75">
      <c r="E927" s="247"/>
    </row>
    <row r="928" ht="12.75">
      <c r="E928" s="247"/>
    </row>
    <row r="929" ht="12.75">
      <c r="E929" s="247"/>
    </row>
    <row r="930" ht="12.75">
      <c r="E930" s="247"/>
    </row>
    <row r="931" ht="12.75">
      <c r="E931" s="247"/>
    </row>
    <row r="932" ht="12.75">
      <c r="E932" s="247"/>
    </row>
    <row r="933" ht="12.75">
      <c r="E933" s="247"/>
    </row>
    <row r="934" ht="12.75">
      <c r="E934" s="247"/>
    </row>
    <row r="935" ht="12.75">
      <c r="E935" s="247"/>
    </row>
    <row r="936" ht="12.75">
      <c r="E936" s="247"/>
    </row>
    <row r="937" ht="12.75">
      <c r="E937" s="247"/>
    </row>
    <row r="938" ht="12.75">
      <c r="E938" s="247"/>
    </row>
    <row r="939" ht="12.75">
      <c r="E939" s="247"/>
    </row>
    <row r="940" ht="12.75">
      <c r="E940" s="247"/>
    </row>
    <row r="941" ht="12.75">
      <c r="E941" s="247"/>
    </row>
    <row r="942" ht="12.75">
      <c r="E942" s="247"/>
    </row>
    <row r="943" ht="12.75">
      <c r="E943" s="247"/>
    </row>
    <row r="944" ht="12.75">
      <c r="E944" s="247"/>
    </row>
    <row r="945" ht="12.75">
      <c r="E945" s="247"/>
    </row>
    <row r="946" ht="12.75">
      <c r="E946" s="247"/>
    </row>
    <row r="947" ht="12.75">
      <c r="E947" s="247"/>
    </row>
    <row r="948" ht="12.75">
      <c r="E948" s="247"/>
    </row>
    <row r="949" ht="12.75">
      <c r="E949" s="247"/>
    </row>
    <row r="950" ht="12.75">
      <c r="E950" s="247"/>
    </row>
    <row r="951" ht="12.75">
      <c r="E951" s="247"/>
    </row>
    <row r="952" ht="12.75">
      <c r="E952" s="247"/>
    </row>
    <row r="953" ht="12.75">
      <c r="E953" s="247"/>
    </row>
    <row r="954" ht="12.75">
      <c r="E954" s="247"/>
    </row>
    <row r="955" ht="12.75">
      <c r="E955" s="247"/>
    </row>
    <row r="956" ht="12.75">
      <c r="E956" s="247"/>
    </row>
    <row r="957" ht="12.75">
      <c r="E957" s="247"/>
    </row>
    <row r="958" ht="12.75">
      <c r="E958" s="247"/>
    </row>
    <row r="959" ht="12.75">
      <c r="E959" s="247"/>
    </row>
    <row r="960" ht="12.75">
      <c r="E960" s="247"/>
    </row>
    <row r="961" ht="12.75">
      <c r="E961" s="247"/>
    </row>
    <row r="962" ht="12.75">
      <c r="E962" s="247"/>
    </row>
    <row r="963" ht="12.75">
      <c r="E963" s="247"/>
    </row>
    <row r="964" ht="12.75">
      <c r="E964" s="247"/>
    </row>
    <row r="965" ht="12.75">
      <c r="E965" s="247"/>
    </row>
    <row r="966" ht="12.75">
      <c r="E966" s="247"/>
    </row>
    <row r="967" ht="12.75">
      <c r="E967" s="247"/>
    </row>
    <row r="968" ht="12.75">
      <c r="E968" s="247"/>
    </row>
    <row r="969" ht="12.75">
      <c r="E969" s="247"/>
    </row>
    <row r="970" ht="12.75">
      <c r="E970" s="247"/>
    </row>
    <row r="971" ht="12.75">
      <c r="E971" s="247"/>
    </row>
    <row r="972" ht="12.75">
      <c r="E972" s="247"/>
    </row>
    <row r="973" ht="12.75">
      <c r="E973" s="247"/>
    </row>
    <row r="974" ht="12.75">
      <c r="E974" s="247"/>
    </row>
    <row r="975" ht="12.75">
      <c r="E975" s="247"/>
    </row>
    <row r="976" ht="12.75">
      <c r="E976" s="247"/>
    </row>
    <row r="977" ht="12.75">
      <c r="E977" s="247"/>
    </row>
    <row r="978" ht="12.75">
      <c r="E978" s="247"/>
    </row>
    <row r="979" ht="12.75">
      <c r="E979" s="247"/>
    </row>
    <row r="980" ht="12.75">
      <c r="E980" s="247"/>
    </row>
    <row r="981" ht="12.75">
      <c r="E981" s="247"/>
    </row>
    <row r="982" ht="12.75">
      <c r="E982" s="247"/>
    </row>
    <row r="983" ht="12.75">
      <c r="E983" s="247"/>
    </row>
    <row r="984" ht="12.75">
      <c r="E984" s="247"/>
    </row>
    <row r="985" ht="12.75">
      <c r="E985" s="247"/>
    </row>
    <row r="986" ht="12.75">
      <c r="E986" s="247"/>
    </row>
    <row r="987" ht="12.75">
      <c r="E987" s="247"/>
    </row>
    <row r="988" ht="12.75">
      <c r="E988" s="247"/>
    </row>
    <row r="989" ht="12.75">
      <c r="E989" s="247"/>
    </row>
    <row r="990" ht="12.75">
      <c r="E990" s="247"/>
    </row>
    <row r="991" ht="12.75">
      <c r="E991" s="247"/>
    </row>
    <row r="992" ht="12.75">
      <c r="E992" s="247"/>
    </row>
    <row r="993" ht="12.75">
      <c r="E993" s="247"/>
    </row>
    <row r="994" ht="12.75">
      <c r="E994" s="247"/>
    </row>
    <row r="995" ht="12.75">
      <c r="E995" s="247"/>
    </row>
    <row r="996" ht="12.75">
      <c r="E996" s="247"/>
    </row>
    <row r="997" ht="12.75">
      <c r="E997" s="247"/>
    </row>
    <row r="998" ht="12.75">
      <c r="E998" s="247"/>
    </row>
    <row r="999" ht="12.75">
      <c r="E999" s="247"/>
    </row>
    <row r="1000" ht="12.75">
      <c r="E1000" s="247"/>
    </row>
    <row r="1001" ht="12.75">
      <c r="E1001" s="247"/>
    </row>
    <row r="1002" ht="12.75">
      <c r="E1002" s="247"/>
    </row>
    <row r="1003" ht="12.75">
      <c r="E1003" s="247"/>
    </row>
    <row r="1004" ht="12.75">
      <c r="E1004" s="247"/>
    </row>
    <row r="1005" ht="12.75">
      <c r="E1005" s="247"/>
    </row>
    <row r="1006" ht="12.75">
      <c r="E1006" s="247"/>
    </row>
    <row r="1007" ht="12.75">
      <c r="E1007" s="247"/>
    </row>
    <row r="1008" ht="12.75">
      <c r="E1008" s="247"/>
    </row>
    <row r="1009" ht="12.75">
      <c r="E1009" s="247"/>
    </row>
    <row r="1010" ht="12.75">
      <c r="E1010" s="247"/>
    </row>
    <row r="1011" ht="12.75">
      <c r="E1011" s="247"/>
    </row>
    <row r="1012" ht="12.75">
      <c r="E1012" s="247"/>
    </row>
    <row r="1013" ht="12.75">
      <c r="E1013" s="247"/>
    </row>
    <row r="1014" ht="12.75">
      <c r="E1014" s="247"/>
    </row>
    <row r="1015" ht="12.75">
      <c r="E1015" s="247"/>
    </row>
    <row r="1016" ht="12.75">
      <c r="E1016" s="247"/>
    </row>
    <row r="1017" ht="12.75">
      <c r="E1017" s="247"/>
    </row>
    <row r="1018" ht="12.75">
      <c r="E1018" s="247"/>
    </row>
    <row r="1019" ht="12.75">
      <c r="E1019" s="247"/>
    </row>
    <row r="1020" ht="12.75">
      <c r="E1020" s="247"/>
    </row>
    <row r="1021" ht="12.75">
      <c r="E1021" s="247"/>
    </row>
    <row r="1022" ht="12.75">
      <c r="E1022" s="247"/>
    </row>
    <row r="1023" ht="12.75">
      <c r="E1023" s="247"/>
    </row>
    <row r="1024" ht="12.75">
      <c r="E1024" s="247"/>
    </row>
    <row r="1025" ht="12.75">
      <c r="E1025" s="247"/>
    </row>
    <row r="1026" ht="12.75">
      <c r="E1026" s="247"/>
    </row>
    <row r="1027" ht="12.75">
      <c r="E1027" s="247"/>
    </row>
    <row r="1028" ht="12.75">
      <c r="E1028" s="247"/>
    </row>
    <row r="1029" ht="12.75">
      <c r="E1029" s="247"/>
    </row>
    <row r="1030" ht="12.75">
      <c r="E1030" s="247"/>
    </row>
    <row r="1031" ht="12.75">
      <c r="E1031" s="247"/>
    </row>
    <row r="1032" ht="12.75">
      <c r="E1032" s="247"/>
    </row>
    <row r="1033" ht="12.75">
      <c r="E1033" s="247"/>
    </row>
    <row r="1034" ht="12.75">
      <c r="E1034" s="247"/>
    </row>
    <row r="1035" ht="12.75">
      <c r="E1035" s="247"/>
    </row>
    <row r="1036" ht="12.75">
      <c r="E1036" s="247"/>
    </row>
    <row r="1037" ht="12.75">
      <c r="E1037" s="247"/>
    </row>
    <row r="1038" ht="12.75">
      <c r="E1038" s="247"/>
    </row>
    <row r="1039" ht="12.75">
      <c r="E1039" s="247"/>
    </row>
    <row r="1040" ht="12.75">
      <c r="E1040" s="247"/>
    </row>
    <row r="1041" ht="12.75">
      <c r="E1041" s="247"/>
    </row>
    <row r="1042" ht="12.75">
      <c r="E1042" s="247"/>
    </row>
    <row r="1043" ht="12.75">
      <c r="E1043" s="247"/>
    </row>
    <row r="1044" ht="12.75">
      <c r="E1044" s="247"/>
    </row>
    <row r="1045" ht="12.75">
      <c r="E1045" s="247"/>
    </row>
    <row r="1046" ht="12.75">
      <c r="E1046" s="247"/>
    </row>
    <row r="1047" ht="12.75">
      <c r="E1047" s="247"/>
    </row>
    <row r="1048" ht="12.75">
      <c r="E1048" s="247"/>
    </row>
    <row r="1049" ht="12.75">
      <c r="E1049" s="247"/>
    </row>
    <row r="1050" ht="12.75">
      <c r="E1050" s="247"/>
    </row>
    <row r="1051" ht="12.75">
      <c r="E1051" s="247"/>
    </row>
    <row r="1052" ht="12.75">
      <c r="E1052" s="247"/>
    </row>
    <row r="1053" ht="12.75">
      <c r="E1053" s="247"/>
    </row>
    <row r="1054" ht="12.75">
      <c r="E1054" s="247"/>
    </row>
    <row r="1055" ht="12.75">
      <c r="E1055" s="247"/>
    </row>
    <row r="1056" ht="12.75">
      <c r="E1056" s="247"/>
    </row>
    <row r="1057" ht="12.75">
      <c r="E1057" s="247"/>
    </row>
    <row r="1058" ht="12.75">
      <c r="E1058" s="247"/>
    </row>
    <row r="1059" ht="12.75">
      <c r="E1059" s="247"/>
    </row>
    <row r="1060" ht="12.75">
      <c r="E1060" s="247"/>
    </row>
    <row r="1061" ht="12.75">
      <c r="E1061" s="247"/>
    </row>
    <row r="1062" ht="12.75">
      <c r="E1062" s="247"/>
    </row>
    <row r="1063" ht="12.75">
      <c r="E1063" s="247"/>
    </row>
    <row r="1064" ht="12.75">
      <c r="E1064" s="247"/>
    </row>
    <row r="1065" ht="12.75">
      <c r="E1065" s="247"/>
    </row>
    <row r="1066" ht="12.75">
      <c r="E1066" s="247"/>
    </row>
    <row r="1067" ht="12.75">
      <c r="E1067" s="247"/>
    </row>
    <row r="1068" ht="12.75">
      <c r="E1068" s="247"/>
    </row>
    <row r="1069" ht="12.75">
      <c r="E1069" s="247"/>
    </row>
    <row r="1070" ht="12.75">
      <c r="E1070" s="247"/>
    </row>
    <row r="1071" ht="12.75">
      <c r="E1071" s="247"/>
    </row>
    <row r="1072" ht="12.75">
      <c r="E1072" s="247"/>
    </row>
    <row r="1073" ht="12.75">
      <c r="E1073" s="247"/>
    </row>
    <row r="1074" ht="12.75">
      <c r="E1074" s="247"/>
    </row>
    <row r="1075" ht="12.75">
      <c r="E1075" s="247"/>
    </row>
    <row r="1076" ht="12.75">
      <c r="E1076" s="247"/>
    </row>
    <row r="1077" ht="12.75">
      <c r="E1077" s="247"/>
    </row>
    <row r="1078" ht="12.75">
      <c r="E1078" s="247"/>
    </row>
    <row r="1079" ht="12.75">
      <c r="E1079" s="247"/>
    </row>
    <row r="1080" ht="12.75">
      <c r="E1080" s="247"/>
    </row>
    <row r="1081" ht="12.75">
      <c r="E1081" s="247"/>
    </row>
    <row r="1082" ht="12.75">
      <c r="E1082" s="247"/>
    </row>
    <row r="1083" ht="12.75">
      <c r="E1083" s="247"/>
    </row>
    <row r="1084" ht="12.75">
      <c r="E1084" s="247"/>
    </row>
    <row r="1085" ht="12.75">
      <c r="E1085" s="247"/>
    </row>
    <row r="1086" ht="12.75">
      <c r="E1086" s="247"/>
    </row>
    <row r="1087" ht="12.75">
      <c r="E1087" s="247"/>
    </row>
    <row r="1088" ht="12.75">
      <c r="E1088" s="247"/>
    </row>
    <row r="1089" ht="12.75">
      <c r="E1089" s="247"/>
    </row>
    <row r="1090" ht="12.75">
      <c r="E1090" s="247"/>
    </row>
    <row r="1091" ht="12.75">
      <c r="E1091" s="247"/>
    </row>
    <row r="1092" ht="12.75">
      <c r="E1092" s="247"/>
    </row>
    <row r="1093" ht="12.75">
      <c r="E1093" s="247"/>
    </row>
    <row r="1094" ht="12.75">
      <c r="E1094" s="247"/>
    </row>
    <row r="1095" ht="12.75">
      <c r="E1095" s="247"/>
    </row>
    <row r="1096" ht="12.75">
      <c r="E1096" s="247"/>
    </row>
    <row r="1097" ht="12.75">
      <c r="E1097" s="247"/>
    </row>
    <row r="1098" ht="12.75">
      <c r="E1098" s="247"/>
    </row>
    <row r="1099" ht="12.75">
      <c r="E1099" s="247"/>
    </row>
    <row r="1100" ht="12.75">
      <c r="E1100" s="247"/>
    </row>
    <row r="1101" ht="12.75">
      <c r="E1101" s="247"/>
    </row>
    <row r="1102" ht="12.75">
      <c r="E1102" s="247"/>
    </row>
    <row r="1103" ht="12.75">
      <c r="E1103" s="247"/>
    </row>
    <row r="1104" ht="12.75">
      <c r="E1104" s="247"/>
    </row>
    <row r="1105" ht="12.75">
      <c r="E1105" s="247"/>
    </row>
    <row r="1106" ht="12.75">
      <c r="E1106" s="247"/>
    </row>
    <row r="1107" ht="12.75">
      <c r="E1107" s="247"/>
    </row>
    <row r="1108" ht="12.75">
      <c r="E1108" s="247"/>
    </row>
    <row r="1109" ht="12.75">
      <c r="E1109" s="247"/>
    </row>
    <row r="1110" ht="12.75">
      <c r="E1110" s="247"/>
    </row>
    <row r="1111" ht="12.75">
      <c r="E1111" s="247"/>
    </row>
    <row r="1112" ht="12.75">
      <c r="E1112" s="247"/>
    </row>
    <row r="1113" ht="12.75">
      <c r="E1113" s="247"/>
    </row>
    <row r="1114" ht="12.75">
      <c r="E1114" s="247"/>
    </row>
    <row r="1115" ht="12.75">
      <c r="E1115" s="247"/>
    </row>
    <row r="1116" ht="12.75">
      <c r="E1116" s="247"/>
    </row>
    <row r="1117" ht="12.75">
      <c r="E1117" s="247"/>
    </row>
    <row r="1118" ht="12.75">
      <c r="E1118" s="247"/>
    </row>
    <row r="1119" ht="12.75">
      <c r="E1119" s="247"/>
    </row>
    <row r="1120" ht="12.75">
      <c r="E1120" s="247"/>
    </row>
    <row r="1121" ht="12.75">
      <c r="E1121" s="247"/>
    </row>
    <row r="1122" ht="12.75">
      <c r="E1122" s="247"/>
    </row>
    <row r="1123" ht="12.75">
      <c r="E1123" s="247"/>
    </row>
    <row r="1124" ht="12.75">
      <c r="E1124" s="247"/>
    </row>
    <row r="1125" ht="12.75">
      <c r="E1125" s="247"/>
    </row>
    <row r="1126" ht="12.75">
      <c r="E1126" s="247"/>
    </row>
    <row r="1127" ht="12.75">
      <c r="E1127" s="247"/>
    </row>
    <row r="1128" ht="12.75">
      <c r="E1128" s="247"/>
    </row>
    <row r="1129" ht="12.75">
      <c r="E1129" s="247"/>
    </row>
    <row r="1130" ht="12.75">
      <c r="E1130" s="247"/>
    </row>
    <row r="1131" ht="12.75">
      <c r="E1131" s="247"/>
    </row>
    <row r="1132" ht="12.75">
      <c r="E1132" s="247"/>
    </row>
    <row r="1133" ht="12.75">
      <c r="E1133" s="247"/>
    </row>
    <row r="1134" ht="12.75">
      <c r="E1134" s="247"/>
    </row>
    <row r="1135" ht="12.75">
      <c r="E1135" s="247"/>
    </row>
    <row r="1136" ht="12.75">
      <c r="E1136" s="247"/>
    </row>
    <row r="1137" ht="12.75">
      <c r="E1137" s="247"/>
    </row>
    <row r="1138" ht="12.75">
      <c r="E1138" s="247"/>
    </row>
    <row r="1139" ht="12.75">
      <c r="E1139" s="247"/>
    </row>
    <row r="1140" ht="12.75">
      <c r="E1140" s="247"/>
    </row>
    <row r="1141" ht="12.75">
      <c r="E1141" s="247"/>
    </row>
    <row r="1142" ht="12.75">
      <c r="E1142" s="247"/>
    </row>
    <row r="1143" ht="12.75">
      <c r="E1143" s="247"/>
    </row>
    <row r="1144" ht="12.75">
      <c r="E1144" s="247"/>
    </row>
    <row r="1145" ht="12.75">
      <c r="E1145" s="247"/>
    </row>
    <row r="1146" ht="12.75">
      <c r="E1146" s="247"/>
    </row>
    <row r="1147" ht="12.75">
      <c r="E1147" s="247"/>
    </row>
    <row r="1148" ht="12.75">
      <c r="E1148" s="247"/>
    </row>
    <row r="1149" ht="12.75">
      <c r="E1149" s="247"/>
    </row>
    <row r="1150" ht="12.75">
      <c r="E1150" s="247"/>
    </row>
    <row r="1151" ht="12.75">
      <c r="E1151" s="247"/>
    </row>
    <row r="1152" ht="12.75">
      <c r="E1152" s="247"/>
    </row>
    <row r="1153" ht="12.75">
      <c r="E1153" s="247"/>
    </row>
    <row r="1154" ht="12.75">
      <c r="E1154" s="247"/>
    </row>
    <row r="1155" ht="12.75">
      <c r="E1155" s="247"/>
    </row>
    <row r="1156" ht="12.75">
      <c r="E1156" s="247"/>
    </row>
    <row r="1157" ht="12.75">
      <c r="E1157" s="247"/>
    </row>
    <row r="1158" ht="12.75">
      <c r="E1158" s="247"/>
    </row>
    <row r="1159" ht="12.75">
      <c r="E1159" s="247"/>
    </row>
    <row r="1160" ht="12.75">
      <c r="E1160" s="247"/>
    </row>
    <row r="1161" ht="12.75">
      <c r="E1161" s="247"/>
    </row>
    <row r="1162" ht="12.75">
      <c r="E1162" s="247"/>
    </row>
    <row r="1163" ht="12.75">
      <c r="E1163" s="247"/>
    </row>
    <row r="1164" ht="12.75">
      <c r="E1164" s="247"/>
    </row>
    <row r="1165" ht="12.75">
      <c r="E1165" s="247"/>
    </row>
    <row r="1166" ht="12.75">
      <c r="E1166" s="247"/>
    </row>
    <row r="1167" ht="12.75">
      <c r="E1167" s="247"/>
    </row>
    <row r="1168" ht="12.75">
      <c r="E1168" s="247"/>
    </row>
    <row r="1169" ht="12.75">
      <c r="E1169" s="247"/>
    </row>
    <row r="1170" ht="12.75">
      <c r="E1170" s="247"/>
    </row>
    <row r="1171" ht="12.75">
      <c r="E1171" s="247"/>
    </row>
    <row r="1172" ht="12.75">
      <c r="E1172" s="247"/>
    </row>
    <row r="1173" ht="12.75">
      <c r="E1173" s="247"/>
    </row>
    <row r="1174" ht="12.75">
      <c r="E1174" s="247"/>
    </row>
    <row r="1175" ht="12.75">
      <c r="E1175" s="247"/>
    </row>
    <row r="1176" ht="12.75">
      <c r="E1176" s="247"/>
    </row>
    <row r="1177" ht="12.75">
      <c r="E1177" s="247"/>
    </row>
    <row r="1178" ht="12.75">
      <c r="E1178" s="247"/>
    </row>
    <row r="1179" ht="12.75">
      <c r="E1179" s="247"/>
    </row>
    <row r="1180" ht="12.75">
      <c r="E1180" s="247"/>
    </row>
    <row r="1181" ht="12.75">
      <c r="E1181" s="247"/>
    </row>
    <row r="1182" ht="12.75">
      <c r="E1182" s="247"/>
    </row>
    <row r="1183" ht="12.75">
      <c r="E1183" s="247"/>
    </row>
    <row r="1184" ht="12.75">
      <c r="E1184" s="247"/>
    </row>
    <row r="1185" ht="12.75">
      <c r="E1185" s="247"/>
    </row>
    <row r="1186" ht="12.75">
      <c r="E1186" s="247"/>
    </row>
    <row r="1187" ht="12.75">
      <c r="E1187" s="247"/>
    </row>
    <row r="1188" ht="12.75">
      <c r="E1188" s="247"/>
    </row>
    <row r="1189" ht="12.75">
      <c r="E1189" s="247"/>
    </row>
    <row r="1190" ht="12.75">
      <c r="E1190" s="247"/>
    </row>
    <row r="1191" ht="12.75">
      <c r="E1191" s="247"/>
    </row>
    <row r="1192" ht="12.75">
      <c r="E1192" s="247"/>
    </row>
    <row r="1193" ht="12.75">
      <c r="E1193" s="247"/>
    </row>
    <row r="1194" ht="12.75">
      <c r="E1194" s="247"/>
    </row>
    <row r="1195" ht="12.75">
      <c r="E1195" s="247"/>
    </row>
    <row r="1196" ht="12.75">
      <c r="E1196" s="247"/>
    </row>
    <row r="1197" ht="12.75">
      <c r="E1197" s="247"/>
    </row>
    <row r="1198" ht="12.75">
      <c r="E1198" s="247"/>
    </row>
    <row r="1199" ht="12.75">
      <c r="E1199" s="247"/>
    </row>
    <row r="1200" ht="12.75">
      <c r="E1200" s="247"/>
    </row>
    <row r="1201" ht="12.75">
      <c r="E1201" s="247"/>
    </row>
    <row r="1202" ht="12.75">
      <c r="E1202" s="247"/>
    </row>
    <row r="1203" ht="12.75">
      <c r="E1203" s="247"/>
    </row>
    <row r="1204" ht="12.75">
      <c r="E1204" s="247"/>
    </row>
    <row r="1205" ht="12.75">
      <c r="E1205" s="247"/>
    </row>
    <row r="1206" ht="12.75">
      <c r="E1206" s="247"/>
    </row>
    <row r="1207" ht="12.75">
      <c r="E1207" s="247"/>
    </row>
    <row r="1208" ht="12.75">
      <c r="E1208" s="247"/>
    </row>
    <row r="1209" ht="12.75">
      <c r="E1209" s="247"/>
    </row>
    <row r="1210" ht="12.75">
      <c r="E1210" s="247"/>
    </row>
    <row r="1211" ht="12.75">
      <c r="E1211" s="247"/>
    </row>
    <row r="1212" ht="12.75">
      <c r="E1212" s="247"/>
    </row>
    <row r="1213" ht="12.75">
      <c r="E1213" s="247"/>
    </row>
    <row r="1214" ht="12.75">
      <c r="E1214" s="247"/>
    </row>
    <row r="1215" ht="12.75">
      <c r="E1215" s="247"/>
    </row>
    <row r="1216" ht="12.75">
      <c r="E1216" s="247"/>
    </row>
    <row r="1217" ht="12.75">
      <c r="E1217" s="247"/>
    </row>
    <row r="1218" ht="12.75">
      <c r="E1218" s="247"/>
    </row>
    <row r="1219" ht="12.75">
      <c r="E1219" s="247"/>
    </row>
    <row r="1220" ht="12.75">
      <c r="E1220" s="247"/>
    </row>
    <row r="1221" ht="12.75">
      <c r="E1221" s="247"/>
    </row>
    <row r="1222" ht="12.75">
      <c r="E1222" s="247"/>
    </row>
    <row r="1223" ht="12.75">
      <c r="E1223" s="247"/>
    </row>
    <row r="1224" ht="12.75">
      <c r="E1224" s="247"/>
    </row>
    <row r="1225" ht="12.75">
      <c r="E1225" s="247"/>
    </row>
    <row r="1226" ht="12.75">
      <c r="E1226" s="247"/>
    </row>
    <row r="1227" ht="12.75">
      <c r="E1227" s="247"/>
    </row>
    <row r="1228" ht="12.75">
      <c r="E1228" s="247"/>
    </row>
    <row r="1229" ht="12.75">
      <c r="E1229" s="247"/>
    </row>
    <row r="1230" ht="12.75">
      <c r="E1230" s="247"/>
    </row>
    <row r="1231" ht="12.75">
      <c r="E1231" s="247"/>
    </row>
    <row r="1232" ht="12.75">
      <c r="E1232" s="247"/>
    </row>
    <row r="1233" ht="12.75">
      <c r="E1233" s="247"/>
    </row>
    <row r="1234" ht="12.75">
      <c r="E1234" s="247"/>
    </row>
    <row r="1235" ht="12.75">
      <c r="E1235" s="247"/>
    </row>
    <row r="1236" ht="12.75">
      <c r="E1236" s="247"/>
    </row>
    <row r="1237" ht="12.75">
      <c r="E1237" s="247"/>
    </row>
    <row r="1238" ht="12.75">
      <c r="E1238" s="247"/>
    </row>
    <row r="1239" ht="12.75">
      <c r="E1239" s="247"/>
    </row>
    <row r="1240" ht="12.75">
      <c r="E1240" s="247"/>
    </row>
    <row r="1241" ht="12.75">
      <c r="E1241" s="247"/>
    </row>
    <row r="1242" ht="12.75">
      <c r="E1242" s="247"/>
    </row>
    <row r="1243" ht="12.75">
      <c r="E1243" s="247"/>
    </row>
    <row r="1244" ht="12.75">
      <c r="E1244" s="247"/>
    </row>
    <row r="1245" ht="12.75">
      <c r="E1245" s="247"/>
    </row>
    <row r="1246" ht="12.75">
      <c r="E1246" s="247"/>
    </row>
    <row r="1247" ht="12.75">
      <c r="E1247" s="247"/>
    </row>
    <row r="1248" ht="12.75">
      <c r="E1248" s="247"/>
    </row>
    <row r="1249" ht="12.75">
      <c r="E1249" s="247"/>
    </row>
    <row r="1250" ht="12.75">
      <c r="E1250" s="247"/>
    </row>
    <row r="1251" ht="12.75">
      <c r="E1251" s="247"/>
    </row>
    <row r="1252" ht="12.75">
      <c r="E1252" s="247"/>
    </row>
    <row r="1253" ht="12.75">
      <c r="E1253" s="247"/>
    </row>
    <row r="1254" ht="12.75">
      <c r="E1254" s="247"/>
    </row>
    <row r="1255" ht="12.75">
      <c r="E1255" s="247"/>
    </row>
    <row r="1256" ht="12.75">
      <c r="E1256" s="247"/>
    </row>
    <row r="1257" ht="12.75">
      <c r="E1257" s="247"/>
    </row>
    <row r="1258" ht="12.75">
      <c r="E1258" s="247"/>
    </row>
    <row r="1259" ht="12.75">
      <c r="E1259" s="247"/>
    </row>
    <row r="1260" ht="12.75">
      <c r="E1260" s="247"/>
    </row>
    <row r="1261" ht="12.75">
      <c r="E1261" s="247"/>
    </row>
    <row r="1262" ht="12.75">
      <c r="E1262" s="247"/>
    </row>
    <row r="1263" ht="12.75">
      <c r="E1263" s="247"/>
    </row>
    <row r="1264" ht="12.75">
      <c r="E1264" s="247"/>
    </row>
    <row r="1265" ht="12.75">
      <c r="E1265" s="247"/>
    </row>
    <row r="1266" ht="12.75">
      <c r="E1266" s="247"/>
    </row>
    <row r="1267" ht="12.75">
      <c r="E1267" s="247"/>
    </row>
    <row r="1268" ht="12.75">
      <c r="E1268" s="247"/>
    </row>
    <row r="1269" ht="12.75">
      <c r="E1269" s="247"/>
    </row>
    <row r="1270" ht="12.75">
      <c r="E1270" s="247"/>
    </row>
    <row r="1271" ht="12.75">
      <c r="E1271" s="247"/>
    </row>
    <row r="1272" ht="12.75">
      <c r="E1272" s="247"/>
    </row>
    <row r="1273" ht="12.75">
      <c r="E1273" s="247"/>
    </row>
    <row r="1274" ht="12.75">
      <c r="E1274" s="247"/>
    </row>
    <row r="1275" ht="12.75">
      <c r="E1275" s="247"/>
    </row>
    <row r="1276" ht="12.75">
      <c r="E1276" s="247"/>
    </row>
    <row r="1277" ht="12.75">
      <c r="E1277" s="247"/>
    </row>
    <row r="1278" ht="12.75">
      <c r="E1278" s="247"/>
    </row>
    <row r="1279" ht="12.75">
      <c r="E1279" s="247"/>
    </row>
    <row r="1280" ht="12.75">
      <c r="E1280" s="247"/>
    </row>
    <row r="1281" ht="12.75">
      <c r="E1281" s="247"/>
    </row>
    <row r="1282" ht="12.75">
      <c r="E1282" s="247"/>
    </row>
    <row r="1283" ht="12.75">
      <c r="E1283" s="247"/>
    </row>
    <row r="1284" ht="12.75">
      <c r="E1284" s="247"/>
    </row>
    <row r="1285" ht="12.75">
      <c r="E1285" s="247"/>
    </row>
    <row r="1286" ht="12.75">
      <c r="E1286" s="247"/>
    </row>
    <row r="1287" ht="12.75">
      <c r="E1287" s="247"/>
    </row>
    <row r="1288" ht="12.75">
      <c r="E1288" s="247"/>
    </row>
    <row r="1289" ht="12.75">
      <c r="E1289" s="247"/>
    </row>
    <row r="1290" ht="12.75">
      <c r="E1290" s="247"/>
    </row>
    <row r="1291" ht="12.75">
      <c r="E1291" s="247"/>
    </row>
    <row r="1292" ht="12.75">
      <c r="E1292" s="247"/>
    </row>
    <row r="1293" ht="12.75">
      <c r="E1293" s="247"/>
    </row>
    <row r="1294" ht="12.75">
      <c r="E1294" s="247"/>
    </row>
    <row r="1295" ht="12.75">
      <c r="E1295" s="247"/>
    </row>
    <row r="1296" ht="12.75">
      <c r="E1296" s="247"/>
    </row>
    <row r="1297" ht="12.75">
      <c r="E1297" s="247"/>
    </row>
    <row r="1298" ht="12.75">
      <c r="E1298" s="247"/>
    </row>
    <row r="1299" ht="12.75">
      <c r="E1299" s="247"/>
    </row>
    <row r="1300" ht="12.75">
      <c r="E1300" s="247"/>
    </row>
    <row r="1301" ht="12.75">
      <c r="E1301" s="247"/>
    </row>
    <row r="1302" ht="12.75">
      <c r="E1302" s="247"/>
    </row>
    <row r="1303" ht="12.75">
      <c r="E1303" s="247"/>
    </row>
    <row r="1304" ht="12.75">
      <c r="E1304" s="247"/>
    </row>
    <row r="1305" ht="12.75">
      <c r="E1305" s="247"/>
    </row>
    <row r="1306" ht="12.75">
      <c r="E1306" s="247"/>
    </row>
    <row r="1307" ht="12.75">
      <c r="E1307" s="247"/>
    </row>
    <row r="1308" ht="12.75">
      <c r="E1308" s="247"/>
    </row>
    <row r="1309" ht="12.75">
      <c r="E1309" s="247"/>
    </row>
    <row r="1310" ht="12.75">
      <c r="E1310" s="247"/>
    </row>
    <row r="1311" ht="12.75">
      <c r="E1311" s="247"/>
    </row>
    <row r="1312" ht="12.75">
      <c r="E1312" s="247"/>
    </row>
    <row r="1313" ht="12.75">
      <c r="E1313" s="247"/>
    </row>
    <row r="1314" ht="12.75">
      <c r="E1314" s="247"/>
    </row>
    <row r="1315" ht="12.75">
      <c r="E1315" s="247"/>
    </row>
    <row r="1316" ht="12.75">
      <c r="E1316" s="247"/>
    </row>
    <row r="1317" ht="12.75">
      <c r="E1317" s="247"/>
    </row>
    <row r="1318" ht="12.75">
      <c r="E1318" s="247"/>
    </row>
    <row r="1319" ht="12.75">
      <c r="E1319" s="247"/>
    </row>
    <row r="1320" ht="12.75">
      <c r="E1320" s="247"/>
    </row>
    <row r="1321" ht="12.75">
      <c r="E1321" s="247"/>
    </row>
    <row r="1322" ht="12.75">
      <c r="E1322" s="247"/>
    </row>
    <row r="1323" ht="12.75">
      <c r="E1323" s="247"/>
    </row>
    <row r="1324" ht="12.75">
      <c r="E1324" s="247"/>
    </row>
    <row r="1325" ht="12.75">
      <c r="E1325" s="247"/>
    </row>
    <row r="1326" ht="12.75">
      <c r="E1326" s="247"/>
    </row>
    <row r="1327" ht="12.75">
      <c r="E1327" s="247"/>
    </row>
    <row r="1328" ht="12.75">
      <c r="E1328" s="247"/>
    </row>
    <row r="1329" ht="12.75">
      <c r="E1329" s="247"/>
    </row>
    <row r="1330" ht="12.75">
      <c r="E1330" s="247"/>
    </row>
    <row r="1331" ht="12.75">
      <c r="E1331" s="247"/>
    </row>
    <row r="1332" ht="12.75">
      <c r="E1332" s="247"/>
    </row>
    <row r="1333" ht="12.75">
      <c r="E1333" s="247"/>
    </row>
    <row r="1334" ht="12.75">
      <c r="E1334" s="247"/>
    </row>
    <row r="1335" ht="12.75">
      <c r="E1335" s="247"/>
    </row>
    <row r="1336" ht="12.75">
      <c r="E1336" s="247"/>
    </row>
    <row r="1337" ht="12.75">
      <c r="E1337" s="247"/>
    </row>
    <row r="1338" ht="12.75">
      <c r="E1338" s="247"/>
    </row>
    <row r="1339" ht="12.75">
      <c r="E1339" s="247"/>
    </row>
    <row r="1340" ht="12.75">
      <c r="E1340" s="247"/>
    </row>
    <row r="1341" ht="12.75">
      <c r="E1341" s="247"/>
    </row>
    <row r="1342" ht="12.75">
      <c r="E1342" s="247"/>
    </row>
    <row r="1343" ht="12.75">
      <c r="E1343" s="247"/>
    </row>
    <row r="1344" ht="12.75">
      <c r="E1344" s="247"/>
    </row>
    <row r="1345" ht="12.75">
      <c r="E1345" s="247"/>
    </row>
    <row r="1346" ht="12.75">
      <c r="E1346" s="247"/>
    </row>
    <row r="1347" ht="12.75">
      <c r="E1347" s="247"/>
    </row>
    <row r="1348" ht="12.75">
      <c r="E1348" s="247"/>
    </row>
    <row r="1349" ht="12.75">
      <c r="E1349" s="247"/>
    </row>
    <row r="1350" ht="12.75">
      <c r="E1350" s="247"/>
    </row>
    <row r="1351" ht="12.75">
      <c r="E1351" s="247"/>
    </row>
    <row r="1352" ht="12.75">
      <c r="E1352" s="247"/>
    </row>
    <row r="1353" ht="12.75">
      <c r="E1353" s="247"/>
    </row>
    <row r="1354" ht="12.75">
      <c r="E1354" s="247"/>
    </row>
    <row r="1355" ht="12.75">
      <c r="E1355" s="247"/>
    </row>
    <row r="1356" ht="12.75">
      <c r="E1356" s="247"/>
    </row>
    <row r="1357" ht="12.75">
      <c r="E1357" s="247"/>
    </row>
    <row r="1358" ht="12.75">
      <c r="E1358" s="247"/>
    </row>
    <row r="1359" ht="12.75">
      <c r="E1359" s="247"/>
    </row>
    <row r="1360" ht="12.75">
      <c r="E1360" s="247"/>
    </row>
    <row r="1361" ht="12.75">
      <c r="E1361" s="247"/>
    </row>
    <row r="1362" ht="12.75">
      <c r="E1362" s="247"/>
    </row>
    <row r="1363" ht="12.75">
      <c r="E1363" s="247"/>
    </row>
    <row r="1364" ht="12.75">
      <c r="E1364" s="247"/>
    </row>
    <row r="1365" ht="12.75">
      <c r="E1365" s="247"/>
    </row>
    <row r="1366" ht="12.75">
      <c r="E1366" s="247"/>
    </row>
    <row r="1367" ht="12.75">
      <c r="E1367" s="247"/>
    </row>
    <row r="1368" ht="12.75">
      <c r="E1368" s="247"/>
    </row>
    <row r="1369" ht="12.75">
      <c r="E1369" s="247"/>
    </row>
    <row r="1370" ht="12.75">
      <c r="E1370" s="247"/>
    </row>
    <row r="1371" ht="12.75">
      <c r="E1371" s="247"/>
    </row>
    <row r="1372" ht="12.75">
      <c r="E1372" s="247"/>
    </row>
    <row r="1373" ht="12.75">
      <c r="E1373" s="247"/>
    </row>
    <row r="1374" ht="12.75">
      <c r="E1374" s="247"/>
    </row>
    <row r="1375" ht="12.75">
      <c r="E1375" s="247"/>
    </row>
    <row r="1376" ht="12.75">
      <c r="E1376" s="247"/>
    </row>
    <row r="1377" ht="12.75">
      <c r="E1377" s="247"/>
    </row>
    <row r="1378" ht="12.75">
      <c r="E1378" s="247"/>
    </row>
    <row r="1379" ht="12.75">
      <c r="E1379" s="247"/>
    </row>
    <row r="1380" ht="12.75">
      <c r="E1380" s="247"/>
    </row>
    <row r="1381" ht="12.75">
      <c r="E1381" s="247"/>
    </row>
    <row r="1382" ht="12.75">
      <c r="E1382" s="247"/>
    </row>
    <row r="1383" ht="12.75">
      <c r="E1383" s="247"/>
    </row>
    <row r="1384" ht="12.75">
      <c r="E1384" s="247"/>
    </row>
    <row r="1385" ht="12.75">
      <c r="E1385" s="247"/>
    </row>
    <row r="1386" ht="12.75">
      <c r="E1386" s="247"/>
    </row>
    <row r="1387" ht="12.75">
      <c r="E1387" s="247"/>
    </row>
    <row r="1388" ht="12.75">
      <c r="E1388" s="247"/>
    </row>
    <row r="1389" ht="12.75">
      <c r="E1389" s="247"/>
    </row>
    <row r="1390" ht="12.75">
      <c r="E1390" s="247"/>
    </row>
    <row r="1391" ht="12.75">
      <c r="E1391" s="247"/>
    </row>
    <row r="1392" ht="12.75">
      <c r="E1392" s="247"/>
    </row>
    <row r="1393" ht="12.75">
      <c r="E1393" s="247"/>
    </row>
    <row r="1394" ht="12.75">
      <c r="E1394" s="247"/>
    </row>
    <row r="1395" ht="12.75">
      <c r="E1395" s="247"/>
    </row>
    <row r="1396" ht="12.75">
      <c r="E1396" s="247"/>
    </row>
    <row r="1397" ht="12.75">
      <c r="E1397" s="247"/>
    </row>
    <row r="1398" ht="12.75">
      <c r="E1398" s="247"/>
    </row>
    <row r="1399" ht="12.75">
      <c r="E1399" s="247"/>
    </row>
    <row r="1400" ht="12.75">
      <c r="E1400" s="247"/>
    </row>
    <row r="1401" ht="12.75">
      <c r="E1401" s="247"/>
    </row>
    <row r="1402" ht="12.75">
      <c r="E1402" s="247"/>
    </row>
    <row r="1403" ht="12.75">
      <c r="E1403" s="247"/>
    </row>
    <row r="1404" ht="12.75">
      <c r="E1404" s="247"/>
    </row>
    <row r="1405" ht="12.75">
      <c r="E1405" s="247"/>
    </row>
    <row r="1406" ht="12.75">
      <c r="E1406" s="247"/>
    </row>
    <row r="1407" ht="12.75">
      <c r="E1407" s="247"/>
    </row>
    <row r="1408" ht="12.75">
      <c r="E1408" s="247"/>
    </row>
    <row r="1409" ht="12.75">
      <c r="E1409" s="247"/>
    </row>
    <row r="1410" ht="12.75">
      <c r="E1410" s="247"/>
    </row>
    <row r="1411" ht="12.75">
      <c r="E1411" s="247"/>
    </row>
    <row r="1412" ht="12.75">
      <c r="E1412" s="247"/>
    </row>
    <row r="1413" ht="12.75">
      <c r="E1413" s="247"/>
    </row>
    <row r="1414" ht="12.75">
      <c r="E1414" s="247"/>
    </row>
    <row r="1415" ht="12.75">
      <c r="E1415" s="247"/>
    </row>
    <row r="1416" ht="12.75">
      <c r="E1416" s="247"/>
    </row>
    <row r="1417" ht="12.75">
      <c r="E1417" s="247"/>
    </row>
    <row r="1418" ht="12.75">
      <c r="E1418" s="247"/>
    </row>
    <row r="1419" ht="12.75">
      <c r="E1419" s="247"/>
    </row>
    <row r="1420" ht="12.75">
      <c r="E1420" s="247"/>
    </row>
    <row r="1421" ht="12.75">
      <c r="E1421" s="247"/>
    </row>
    <row r="1422" ht="12.75">
      <c r="E1422" s="247"/>
    </row>
    <row r="1423" ht="12.75">
      <c r="E1423" s="247"/>
    </row>
    <row r="1424" ht="12.75">
      <c r="E1424" s="247"/>
    </row>
    <row r="1425" ht="12.75">
      <c r="E1425" s="247"/>
    </row>
    <row r="1426" ht="12.75">
      <c r="E1426" s="247"/>
    </row>
    <row r="1427" ht="12.75">
      <c r="E1427" s="247"/>
    </row>
    <row r="1428" ht="12.75">
      <c r="E1428" s="247"/>
    </row>
    <row r="1429" ht="12.75">
      <c r="E1429" s="247"/>
    </row>
    <row r="1430" ht="12.75">
      <c r="E1430" s="247"/>
    </row>
    <row r="1431" ht="12.75">
      <c r="E1431" s="247"/>
    </row>
    <row r="1432" ht="12.75">
      <c r="E1432" s="247"/>
    </row>
    <row r="1433" ht="12.75">
      <c r="E1433" s="247"/>
    </row>
    <row r="1434" ht="12.75">
      <c r="E1434" s="247"/>
    </row>
    <row r="1435" ht="12.75">
      <c r="E1435" s="247"/>
    </row>
    <row r="1436" ht="12.75">
      <c r="E1436" s="247"/>
    </row>
    <row r="1437" ht="12.75">
      <c r="E1437" s="247"/>
    </row>
    <row r="1438" ht="12.75">
      <c r="E1438" s="247"/>
    </row>
    <row r="1439" ht="12.75">
      <c r="E1439" s="247"/>
    </row>
    <row r="1440" ht="12.75">
      <c r="E1440" s="247"/>
    </row>
    <row r="1441" ht="12.75">
      <c r="E1441" s="247"/>
    </row>
    <row r="1442" ht="12.75">
      <c r="E1442" s="247"/>
    </row>
    <row r="1443" ht="12.75">
      <c r="E1443" s="247"/>
    </row>
    <row r="1444" ht="12.75">
      <c r="E1444" s="247"/>
    </row>
    <row r="1445" ht="12.75">
      <c r="E1445" s="247"/>
    </row>
    <row r="1446" ht="12.75">
      <c r="E1446" s="247"/>
    </row>
    <row r="1447" ht="12.75">
      <c r="E1447" s="247"/>
    </row>
    <row r="1448" ht="12.75">
      <c r="E1448" s="247"/>
    </row>
    <row r="1449" ht="12.75">
      <c r="E1449" s="247"/>
    </row>
    <row r="1450" ht="12.75">
      <c r="E1450" s="247"/>
    </row>
    <row r="1451" ht="12.75">
      <c r="E1451" s="247"/>
    </row>
    <row r="1452" ht="12.75">
      <c r="E1452" s="247"/>
    </row>
    <row r="1453" ht="12.75">
      <c r="E1453" s="247"/>
    </row>
    <row r="1454" ht="12.75">
      <c r="E1454" s="247"/>
    </row>
    <row r="1455" ht="12.75">
      <c r="E1455" s="247"/>
    </row>
    <row r="1456" ht="12.75">
      <c r="E1456" s="247"/>
    </row>
    <row r="1457" ht="12.75">
      <c r="E1457" s="247"/>
    </row>
    <row r="1458" ht="12.75">
      <c r="E1458" s="247"/>
    </row>
    <row r="1459" ht="12.75">
      <c r="E1459" s="247"/>
    </row>
    <row r="1460" ht="12.75">
      <c r="E1460" s="247"/>
    </row>
    <row r="1461" ht="12.75">
      <c r="E1461" s="247"/>
    </row>
    <row r="1462" ht="12.75">
      <c r="E1462" s="247"/>
    </row>
    <row r="1463" ht="12.75">
      <c r="E1463" s="247"/>
    </row>
    <row r="1464" ht="12.75">
      <c r="E1464" s="247"/>
    </row>
    <row r="1465" ht="12.75">
      <c r="E1465" s="247"/>
    </row>
    <row r="1466" ht="12.75">
      <c r="E1466" s="247"/>
    </row>
    <row r="1467" ht="12.75">
      <c r="E1467" s="247"/>
    </row>
    <row r="1468" ht="12.75">
      <c r="E1468" s="247"/>
    </row>
    <row r="1469" ht="12.75">
      <c r="E1469" s="247"/>
    </row>
    <row r="1470" ht="12.75">
      <c r="E1470" s="247"/>
    </row>
    <row r="1471" ht="12.75">
      <c r="E1471" s="247"/>
    </row>
    <row r="1472" ht="12.75">
      <c r="E1472" s="247"/>
    </row>
    <row r="1473" ht="12.75">
      <c r="E1473" s="247"/>
    </row>
    <row r="1474" ht="12.75">
      <c r="E1474" s="247"/>
    </row>
    <row r="1475" ht="12.75">
      <c r="E1475" s="247"/>
    </row>
    <row r="1476" ht="12.75">
      <c r="E1476" s="247"/>
    </row>
    <row r="1477" ht="12.75">
      <c r="E1477" s="247"/>
    </row>
    <row r="1478" ht="12.75">
      <c r="E1478" s="247"/>
    </row>
    <row r="1479" ht="12.75">
      <c r="E1479" s="247"/>
    </row>
    <row r="1480" ht="12.75">
      <c r="E1480" s="247"/>
    </row>
    <row r="1481" ht="12.75">
      <c r="E1481" s="247"/>
    </row>
    <row r="1482" ht="12.75">
      <c r="E1482" s="247"/>
    </row>
    <row r="1483" ht="12.75">
      <c r="E1483" s="247"/>
    </row>
    <row r="1484" ht="12.75">
      <c r="E1484" s="247"/>
    </row>
    <row r="1485" ht="12.75">
      <c r="E1485" s="247"/>
    </row>
    <row r="1486" ht="12.75">
      <c r="E1486" s="247"/>
    </row>
    <row r="1487" ht="12.75">
      <c r="E1487" s="247"/>
    </row>
    <row r="1488" ht="12.75">
      <c r="E1488" s="247"/>
    </row>
    <row r="1489" ht="12.75">
      <c r="E1489" s="247"/>
    </row>
    <row r="1490" ht="12.75">
      <c r="E1490" s="247"/>
    </row>
    <row r="1491" ht="12.75">
      <c r="E1491" s="247"/>
    </row>
    <row r="1492" ht="12.75">
      <c r="E1492" s="247"/>
    </row>
    <row r="1493" ht="12.75">
      <c r="E1493" s="247"/>
    </row>
    <row r="1494" ht="12.75">
      <c r="E1494" s="247"/>
    </row>
    <row r="1495" ht="12.75">
      <c r="E1495" s="247"/>
    </row>
    <row r="1496" ht="12.75">
      <c r="E1496" s="247"/>
    </row>
    <row r="1497" ht="12.75">
      <c r="E1497" s="247"/>
    </row>
    <row r="1498" ht="12.75">
      <c r="E1498" s="247"/>
    </row>
    <row r="1499" ht="12.75">
      <c r="E1499" s="247"/>
    </row>
    <row r="1500" ht="12.75">
      <c r="E1500" s="247"/>
    </row>
    <row r="1501" ht="12.75">
      <c r="E1501" s="247"/>
    </row>
    <row r="1502" ht="12.75">
      <c r="E1502" s="247"/>
    </row>
    <row r="1503" ht="12.75">
      <c r="E1503" s="247"/>
    </row>
    <row r="1504" ht="12.75">
      <c r="E1504" s="247"/>
    </row>
    <row r="1505" ht="12.75">
      <c r="E1505" s="247"/>
    </row>
    <row r="1506" ht="12.75">
      <c r="E1506" s="247"/>
    </row>
    <row r="1507" ht="12.75">
      <c r="E1507" s="247"/>
    </row>
    <row r="1508" ht="12.75">
      <c r="E1508" s="247"/>
    </row>
    <row r="1509" ht="12.75">
      <c r="E1509" s="247"/>
    </row>
    <row r="1510" ht="12.75">
      <c r="E1510" s="247"/>
    </row>
    <row r="1511" ht="12.75">
      <c r="E1511" s="247"/>
    </row>
    <row r="1512" ht="12.75">
      <c r="E1512" s="247"/>
    </row>
    <row r="1513" ht="12.75">
      <c r="E1513" s="247"/>
    </row>
    <row r="1514" ht="12.75">
      <c r="E1514" s="247"/>
    </row>
    <row r="1515" ht="12.75">
      <c r="E1515" s="247"/>
    </row>
    <row r="1516" ht="12.75">
      <c r="E1516" s="247"/>
    </row>
    <row r="1517" ht="12.75">
      <c r="E1517" s="247"/>
    </row>
    <row r="1518" ht="12.75">
      <c r="E1518" s="247"/>
    </row>
    <row r="1519" ht="12.75">
      <c r="E1519" s="247"/>
    </row>
    <row r="1520" ht="12.75">
      <c r="E1520" s="247"/>
    </row>
    <row r="1521" ht="12.75">
      <c r="E1521" s="247"/>
    </row>
    <row r="1522" ht="12.75">
      <c r="E1522" s="247"/>
    </row>
    <row r="1523" ht="12.75">
      <c r="E1523" s="247"/>
    </row>
    <row r="1524" ht="12.75">
      <c r="E1524" s="247"/>
    </row>
    <row r="1525" ht="12.75">
      <c r="E1525" s="247"/>
    </row>
    <row r="1526" ht="12.75">
      <c r="E1526" s="247"/>
    </row>
    <row r="1527" ht="12.75">
      <c r="E1527" s="247"/>
    </row>
    <row r="1528" ht="12.75">
      <c r="E1528" s="247"/>
    </row>
    <row r="1529" ht="12.75">
      <c r="E1529" s="247"/>
    </row>
    <row r="1530" ht="12.75">
      <c r="E1530" s="247"/>
    </row>
    <row r="1531" ht="12.75">
      <c r="E1531" s="247"/>
    </row>
    <row r="1532" ht="12.75">
      <c r="E1532" s="247"/>
    </row>
    <row r="1533" ht="12.75">
      <c r="E1533" s="247"/>
    </row>
    <row r="1534" ht="12.75">
      <c r="E1534" s="247"/>
    </row>
    <row r="1535" ht="12.75">
      <c r="E1535" s="247"/>
    </row>
    <row r="1536" ht="12.75">
      <c r="E1536" s="247"/>
    </row>
    <row r="1537" ht="12.75">
      <c r="E1537" s="247"/>
    </row>
    <row r="1538" ht="12.75">
      <c r="E1538" s="247"/>
    </row>
    <row r="1539" ht="12.75">
      <c r="E1539" s="247"/>
    </row>
    <row r="1540" ht="12.75">
      <c r="E1540" s="247"/>
    </row>
    <row r="1541" ht="12.75">
      <c r="E1541" s="247"/>
    </row>
    <row r="1542" ht="12.75">
      <c r="E1542" s="247"/>
    </row>
    <row r="1543" ht="12.75">
      <c r="E1543" s="247"/>
    </row>
    <row r="1544" ht="12.75">
      <c r="E1544" s="247"/>
    </row>
    <row r="1545" ht="12.75">
      <c r="E1545" s="247"/>
    </row>
    <row r="1546" ht="12.75">
      <c r="E1546" s="247"/>
    </row>
    <row r="1547" ht="12.75">
      <c r="E1547" s="247"/>
    </row>
    <row r="1548" ht="12.75">
      <c r="E1548" s="247"/>
    </row>
    <row r="1549" ht="12.75">
      <c r="E1549" s="247"/>
    </row>
    <row r="1550" ht="12.75">
      <c r="E1550" s="247"/>
    </row>
    <row r="1551" ht="12.75">
      <c r="E1551" s="247"/>
    </row>
    <row r="1552" ht="12.75">
      <c r="E1552" s="247"/>
    </row>
    <row r="1553" ht="12.75">
      <c r="E1553" s="247"/>
    </row>
    <row r="1554" ht="12.75">
      <c r="E1554" s="247"/>
    </row>
    <row r="1555" ht="12.75">
      <c r="E1555" s="247"/>
    </row>
    <row r="1556" ht="12.75">
      <c r="E1556" s="247"/>
    </row>
    <row r="1557" ht="12.75">
      <c r="E1557" s="247"/>
    </row>
    <row r="1558" ht="12.75">
      <c r="E1558" s="247"/>
    </row>
    <row r="1559" ht="12.75">
      <c r="E1559" s="247"/>
    </row>
    <row r="1560" ht="12.75">
      <c r="E1560" s="247"/>
    </row>
    <row r="1561" ht="12.75">
      <c r="E1561" s="247"/>
    </row>
    <row r="1562" ht="12.75">
      <c r="E1562" s="247"/>
    </row>
    <row r="1563" ht="12.75">
      <c r="E1563" s="247"/>
    </row>
    <row r="1564" ht="12.75">
      <c r="E1564" s="247"/>
    </row>
    <row r="1565" ht="12.75">
      <c r="E1565" s="247"/>
    </row>
    <row r="1566" ht="12.75">
      <c r="E1566" s="247"/>
    </row>
    <row r="1567" ht="12.75">
      <c r="E1567" s="247"/>
    </row>
    <row r="1568" ht="12.75">
      <c r="E1568" s="247"/>
    </row>
    <row r="1569" ht="12.75">
      <c r="E1569" s="247"/>
    </row>
    <row r="1570" ht="12.75">
      <c r="E1570" s="247"/>
    </row>
    <row r="1571" ht="12.75">
      <c r="E1571" s="247"/>
    </row>
    <row r="1572" ht="12.75">
      <c r="E1572" s="247"/>
    </row>
    <row r="1573" ht="12.75">
      <c r="E1573" s="247"/>
    </row>
    <row r="1574" ht="12.75">
      <c r="E1574" s="247"/>
    </row>
    <row r="1575" ht="12.75">
      <c r="E1575" s="247"/>
    </row>
    <row r="1576" ht="12.75">
      <c r="E1576" s="247"/>
    </row>
    <row r="1577" ht="12.75">
      <c r="E1577" s="247"/>
    </row>
    <row r="1578" ht="12.75">
      <c r="E1578" s="247"/>
    </row>
    <row r="1579" ht="12.75">
      <c r="E1579" s="247"/>
    </row>
    <row r="1580" ht="12.75">
      <c r="E1580" s="247"/>
    </row>
    <row r="1581" ht="12.75">
      <c r="E1581" s="247"/>
    </row>
    <row r="1582" ht="12.75">
      <c r="E1582" s="247"/>
    </row>
    <row r="1583" ht="12.75">
      <c r="E1583" s="247"/>
    </row>
    <row r="1584" ht="12.75">
      <c r="E1584" s="247"/>
    </row>
    <row r="1585" ht="12.75">
      <c r="E1585" s="247"/>
    </row>
    <row r="1586" ht="12.75">
      <c r="E1586" s="247"/>
    </row>
    <row r="1587" ht="12.75">
      <c r="E1587" s="247"/>
    </row>
    <row r="1588" ht="12.75">
      <c r="E1588" s="247"/>
    </row>
    <row r="1589" ht="12.75">
      <c r="E1589" s="247"/>
    </row>
    <row r="1590" ht="12.75">
      <c r="E1590" s="247"/>
    </row>
    <row r="1591" ht="12.75">
      <c r="E1591" s="247"/>
    </row>
    <row r="1592" ht="12.75">
      <c r="E1592" s="247"/>
    </row>
    <row r="1593" ht="12.75">
      <c r="E1593" s="247"/>
    </row>
    <row r="1594" ht="12.75">
      <c r="E1594" s="247"/>
    </row>
    <row r="1595" ht="12.75">
      <c r="E1595" s="247"/>
    </row>
    <row r="1596" ht="12.75">
      <c r="E1596" s="247"/>
    </row>
    <row r="1597" ht="12.75">
      <c r="E1597" s="247"/>
    </row>
    <row r="1598" ht="12.75">
      <c r="E1598" s="247"/>
    </row>
    <row r="1599" ht="12.75">
      <c r="E1599" s="247"/>
    </row>
    <row r="1600" ht="12.75">
      <c r="E1600" s="247"/>
    </row>
    <row r="1601" ht="12.75">
      <c r="E1601" s="247"/>
    </row>
    <row r="1602" ht="12.75">
      <c r="E1602" s="247"/>
    </row>
    <row r="1603" ht="12.75">
      <c r="E1603" s="247"/>
    </row>
    <row r="1604" ht="12.75">
      <c r="E1604" s="247"/>
    </row>
    <row r="1605" ht="12.75">
      <c r="E1605" s="247"/>
    </row>
    <row r="1606" ht="12.75">
      <c r="E1606" s="247"/>
    </row>
    <row r="1607" ht="12.75">
      <c r="E1607" s="247"/>
    </row>
    <row r="1608" ht="12.75">
      <c r="E1608" s="247"/>
    </row>
    <row r="1609" ht="12.75">
      <c r="E1609" s="247"/>
    </row>
    <row r="1610" ht="12.75">
      <c r="E1610" s="247"/>
    </row>
    <row r="1611" ht="12.75">
      <c r="E1611" s="247"/>
    </row>
    <row r="1612" ht="12.75">
      <c r="E1612" s="247"/>
    </row>
    <row r="1613" ht="12.75">
      <c r="E1613" s="247"/>
    </row>
    <row r="1614" ht="12.75">
      <c r="E1614" s="247"/>
    </row>
    <row r="1615" ht="12.75">
      <c r="E1615" s="247"/>
    </row>
    <row r="1616" ht="12.75">
      <c r="E1616" s="247"/>
    </row>
    <row r="1617" ht="12.75">
      <c r="E1617" s="247"/>
    </row>
    <row r="1618" ht="12.75">
      <c r="E1618" s="247"/>
    </row>
    <row r="1619" ht="12.75">
      <c r="E1619" s="247"/>
    </row>
    <row r="1620" ht="12.75">
      <c r="E1620" s="247"/>
    </row>
    <row r="1621" ht="12.75">
      <c r="E1621" s="247"/>
    </row>
    <row r="1622" ht="12.75">
      <c r="E1622" s="247"/>
    </row>
    <row r="1623" ht="12.75">
      <c r="E1623" s="247"/>
    </row>
    <row r="1624" ht="12.75">
      <c r="E1624" s="247"/>
    </row>
    <row r="1625" ht="12.75">
      <c r="E1625" s="247"/>
    </row>
    <row r="1626" ht="12.75">
      <c r="E1626" s="247"/>
    </row>
    <row r="1627" ht="12.75">
      <c r="E1627" s="247"/>
    </row>
    <row r="1628" ht="12.75">
      <c r="E1628" s="247"/>
    </row>
    <row r="1629" ht="12.75">
      <c r="E1629" s="247"/>
    </row>
    <row r="1630" ht="12.75">
      <c r="E1630" s="247"/>
    </row>
    <row r="1631" ht="12.75">
      <c r="E1631" s="247"/>
    </row>
    <row r="1632" ht="12.75">
      <c r="E1632" s="247"/>
    </row>
    <row r="1633" ht="12.75">
      <c r="E1633" s="247"/>
    </row>
    <row r="1634" ht="12.75">
      <c r="E1634" s="247"/>
    </row>
    <row r="1635" ht="12.75">
      <c r="E1635" s="247"/>
    </row>
    <row r="1636" ht="12.75">
      <c r="E1636" s="247"/>
    </row>
    <row r="1637" ht="12.75">
      <c r="E1637" s="247"/>
    </row>
    <row r="1638" ht="12.75">
      <c r="E1638" s="247"/>
    </row>
    <row r="1639" ht="12.75">
      <c r="E1639" s="247"/>
    </row>
    <row r="1640" ht="12.75">
      <c r="E1640" s="247"/>
    </row>
    <row r="1641" ht="12.75">
      <c r="E1641" s="247"/>
    </row>
    <row r="1642" ht="12.75">
      <c r="E1642" s="247"/>
    </row>
    <row r="1643" ht="12.75">
      <c r="E1643" s="247"/>
    </row>
    <row r="1644" ht="12.75">
      <c r="E1644" s="247"/>
    </row>
    <row r="1645" ht="12.75">
      <c r="E1645" s="247"/>
    </row>
    <row r="1646" ht="12.75">
      <c r="E1646" s="247"/>
    </row>
    <row r="1647" ht="12.75">
      <c r="E1647" s="247"/>
    </row>
    <row r="1648" ht="12.75">
      <c r="E1648" s="247"/>
    </row>
    <row r="1649" ht="12.75">
      <c r="E1649" s="247"/>
    </row>
    <row r="1650" ht="12.75">
      <c r="E1650" s="247"/>
    </row>
    <row r="1651" ht="12.75">
      <c r="E1651" s="247"/>
    </row>
    <row r="1652" ht="12.75">
      <c r="E1652" s="247"/>
    </row>
    <row r="1653" ht="12.75">
      <c r="E1653" s="247"/>
    </row>
    <row r="1654" ht="12.75">
      <c r="E1654" s="247"/>
    </row>
    <row r="1655" ht="12.75">
      <c r="E1655" s="247"/>
    </row>
    <row r="1656" ht="12.75">
      <c r="E1656" s="247"/>
    </row>
    <row r="1657" ht="12.75">
      <c r="E1657" s="247"/>
    </row>
    <row r="1658" ht="12.75">
      <c r="E1658" s="247"/>
    </row>
    <row r="1659" ht="12.75">
      <c r="E1659" s="247"/>
    </row>
    <row r="1660" ht="12.75">
      <c r="E1660" s="247"/>
    </row>
    <row r="1661" ht="12.75">
      <c r="E1661" s="247"/>
    </row>
    <row r="1662" ht="12.75">
      <c r="E1662" s="247"/>
    </row>
    <row r="1663" ht="12.75">
      <c r="E1663" s="247"/>
    </row>
    <row r="1664" ht="12.75">
      <c r="E1664" s="247"/>
    </row>
    <row r="1665" ht="12.75">
      <c r="E1665" s="247"/>
    </row>
    <row r="1666" ht="12.75">
      <c r="E1666" s="247"/>
    </row>
    <row r="1667" ht="12.75">
      <c r="E1667" s="247"/>
    </row>
    <row r="1668" ht="12.75">
      <c r="E1668" s="247"/>
    </row>
    <row r="1669" ht="12.75">
      <c r="E1669" s="247"/>
    </row>
    <row r="1670" ht="12.75">
      <c r="E1670" s="247"/>
    </row>
    <row r="1671" ht="12.75">
      <c r="E1671" s="247"/>
    </row>
    <row r="1672" ht="12.75">
      <c r="E1672" s="247"/>
    </row>
    <row r="1673" ht="12.75">
      <c r="E1673" s="247"/>
    </row>
    <row r="1674" ht="12.75">
      <c r="E1674" s="247"/>
    </row>
    <row r="1675" ht="12.75">
      <c r="E1675" s="247"/>
    </row>
    <row r="1676" ht="12.75">
      <c r="E1676" s="247"/>
    </row>
    <row r="1677" ht="12.75">
      <c r="E1677" s="247"/>
    </row>
    <row r="1678" ht="12.75">
      <c r="E1678" s="247"/>
    </row>
    <row r="1679" ht="12.75">
      <c r="E1679" s="247"/>
    </row>
    <row r="1680" ht="12.75">
      <c r="E1680" s="247"/>
    </row>
    <row r="1681" ht="12.75">
      <c r="E1681" s="247"/>
    </row>
    <row r="1682" ht="12.75">
      <c r="E1682" s="247"/>
    </row>
    <row r="1683" ht="12.75">
      <c r="E1683" s="247"/>
    </row>
    <row r="1684" ht="12.75">
      <c r="E1684" s="247"/>
    </row>
    <row r="1685" ht="12.75">
      <c r="E1685" s="247"/>
    </row>
    <row r="1686" ht="12.75">
      <c r="E1686" s="247"/>
    </row>
    <row r="1687" ht="12.75">
      <c r="E1687" s="247"/>
    </row>
    <row r="1688" ht="12.75">
      <c r="E1688" s="247"/>
    </row>
    <row r="1689" ht="12.75">
      <c r="E1689" s="247"/>
    </row>
    <row r="1690" ht="12.75">
      <c r="E1690" s="247"/>
    </row>
    <row r="1691" ht="12.75">
      <c r="E1691" s="247"/>
    </row>
    <row r="1692" ht="12.75">
      <c r="E1692" s="247"/>
    </row>
    <row r="1693" ht="12.75">
      <c r="E1693" s="247"/>
    </row>
    <row r="1694" ht="12.75">
      <c r="E1694" s="247"/>
    </row>
    <row r="1695" ht="12.75">
      <c r="E1695" s="247"/>
    </row>
    <row r="1696" ht="12.75">
      <c r="E1696" s="247"/>
    </row>
    <row r="1697" ht="12.75">
      <c r="E1697" s="247"/>
    </row>
    <row r="1698" ht="12.75">
      <c r="E1698" s="247"/>
    </row>
    <row r="1699" ht="12.75">
      <c r="E1699" s="247"/>
    </row>
    <row r="1700" ht="12.75">
      <c r="E1700" s="247"/>
    </row>
    <row r="1701" ht="12.75">
      <c r="E1701" s="247"/>
    </row>
    <row r="1702" ht="12.75">
      <c r="E1702" s="247"/>
    </row>
    <row r="1703" ht="12.75">
      <c r="E1703" s="247"/>
    </row>
    <row r="1704" ht="12.75">
      <c r="E1704" s="247"/>
    </row>
    <row r="1705" ht="12.75">
      <c r="E1705" s="247"/>
    </row>
    <row r="1706" ht="12.75">
      <c r="E1706" s="247"/>
    </row>
    <row r="1707" ht="12.75">
      <c r="E1707" s="247"/>
    </row>
    <row r="1708" ht="12.75">
      <c r="E1708" s="247"/>
    </row>
    <row r="1709" ht="12.75">
      <c r="E1709" s="247"/>
    </row>
    <row r="1710" ht="12.75">
      <c r="E1710" s="247"/>
    </row>
    <row r="1711" ht="12.75">
      <c r="E1711" s="247"/>
    </row>
    <row r="1712" ht="12.75">
      <c r="E1712" s="247"/>
    </row>
    <row r="1713" ht="12.75">
      <c r="E1713" s="247"/>
    </row>
    <row r="1714" ht="12.75">
      <c r="E1714" s="247"/>
    </row>
    <row r="1715" ht="12.75">
      <c r="E1715" s="247"/>
    </row>
    <row r="1716" ht="12.75">
      <c r="E1716" s="247"/>
    </row>
    <row r="1717" ht="12.75">
      <c r="E1717" s="247"/>
    </row>
    <row r="1718" ht="12.75">
      <c r="E1718" s="247"/>
    </row>
    <row r="1719" ht="12.75">
      <c r="E1719" s="247"/>
    </row>
    <row r="1720" ht="12.75">
      <c r="E1720" s="247"/>
    </row>
    <row r="1721" ht="12.75">
      <c r="E1721" s="247"/>
    </row>
    <row r="1722" ht="12.75">
      <c r="E1722" s="247"/>
    </row>
    <row r="1723" ht="12.75">
      <c r="E1723" s="247"/>
    </row>
    <row r="1724" ht="12.75">
      <c r="E1724" s="247"/>
    </row>
    <row r="1725" ht="12.75">
      <c r="E1725" s="247"/>
    </row>
    <row r="1726" ht="12.75">
      <c r="E1726" s="247"/>
    </row>
    <row r="1727" ht="12.75">
      <c r="E1727" s="247"/>
    </row>
    <row r="1728" ht="12.75">
      <c r="E1728" s="247"/>
    </row>
    <row r="1729" ht="12.75">
      <c r="E1729" s="247"/>
    </row>
    <row r="1730" ht="12.75">
      <c r="E1730" s="247"/>
    </row>
    <row r="1731" ht="12.75">
      <c r="E1731" s="247"/>
    </row>
    <row r="1732" ht="12.75">
      <c r="E1732" s="247"/>
    </row>
    <row r="1733" ht="12.75">
      <c r="E1733" s="247"/>
    </row>
    <row r="1734" ht="12.75">
      <c r="E1734" s="247"/>
    </row>
    <row r="1735" ht="12.75">
      <c r="E1735" s="247"/>
    </row>
    <row r="1736" ht="12.75">
      <c r="E1736" s="247"/>
    </row>
    <row r="1737" ht="12.75">
      <c r="E1737" s="247"/>
    </row>
    <row r="1738" ht="12.75">
      <c r="E1738" s="247"/>
    </row>
    <row r="1739" ht="12.75">
      <c r="E1739" s="247"/>
    </row>
    <row r="1740" ht="12.75">
      <c r="E1740" s="247"/>
    </row>
    <row r="1741" ht="12.75">
      <c r="E1741" s="247"/>
    </row>
    <row r="1742" ht="12.75">
      <c r="E1742" s="247"/>
    </row>
    <row r="1743" ht="12.75">
      <c r="E1743" s="247"/>
    </row>
    <row r="1744" ht="12.75">
      <c r="E1744" s="247"/>
    </row>
    <row r="1745" ht="12.75">
      <c r="E1745" s="247"/>
    </row>
    <row r="1746" ht="12.75">
      <c r="E1746" s="247"/>
    </row>
    <row r="1747" ht="12.75">
      <c r="E1747" s="247"/>
    </row>
    <row r="1748" ht="12.75">
      <c r="E1748" s="247"/>
    </row>
    <row r="1749" ht="12.75">
      <c r="E1749" s="247"/>
    </row>
    <row r="1750" ht="12.75">
      <c r="E1750" s="247"/>
    </row>
    <row r="1751" ht="12.75">
      <c r="E1751" s="247"/>
    </row>
    <row r="1752" ht="12.75">
      <c r="E1752" s="247"/>
    </row>
    <row r="1753" ht="12.75">
      <c r="E1753" s="247"/>
    </row>
    <row r="1754" ht="12.75">
      <c r="E1754" s="247"/>
    </row>
    <row r="1755" ht="12.75">
      <c r="E1755" s="247"/>
    </row>
    <row r="1756" ht="12.75">
      <c r="E1756" s="247"/>
    </row>
    <row r="1757" ht="12.75">
      <c r="E1757" s="247"/>
    </row>
    <row r="1758" ht="12.75">
      <c r="E1758" s="247"/>
    </row>
    <row r="1759" ht="12.75">
      <c r="E1759" s="247"/>
    </row>
    <row r="1760" ht="12.75">
      <c r="E1760" s="247"/>
    </row>
    <row r="1761" ht="12.75">
      <c r="E1761" s="247"/>
    </row>
    <row r="1762" ht="12.75">
      <c r="E1762" s="247"/>
    </row>
    <row r="1763" ht="12.75">
      <c r="E1763" s="247"/>
    </row>
    <row r="1764" ht="12.75">
      <c r="E1764" s="247"/>
    </row>
    <row r="1765" ht="12.75">
      <c r="E1765" s="247"/>
    </row>
    <row r="1766" ht="12.75">
      <c r="E1766" s="247"/>
    </row>
    <row r="1767" ht="12.75">
      <c r="E1767" s="247"/>
    </row>
    <row r="1768" ht="12.75">
      <c r="E1768" s="247"/>
    </row>
    <row r="1769" ht="12.75">
      <c r="E1769" s="247"/>
    </row>
    <row r="1770" ht="12.75">
      <c r="E1770" s="247"/>
    </row>
    <row r="1771" ht="12.75">
      <c r="E1771" s="247"/>
    </row>
    <row r="1772" ht="12.75">
      <c r="E1772" s="247"/>
    </row>
    <row r="1773" ht="12.75">
      <c r="E1773" s="247"/>
    </row>
    <row r="1774" ht="12.75">
      <c r="E1774" s="247"/>
    </row>
    <row r="1775" ht="12.75">
      <c r="E1775" s="247"/>
    </row>
    <row r="1776" ht="12.75">
      <c r="E1776" s="247"/>
    </row>
    <row r="1777" ht="12.75">
      <c r="E1777" s="247"/>
    </row>
    <row r="1778" ht="12.75">
      <c r="E1778" s="247"/>
    </row>
    <row r="1779" ht="12.75">
      <c r="E1779" s="247"/>
    </row>
    <row r="1780" ht="12.75">
      <c r="E1780" s="247"/>
    </row>
    <row r="1781" ht="12.75">
      <c r="E1781" s="247"/>
    </row>
    <row r="1782" ht="12.75">
      <c r="E1782" s="247"/>
    </row>
    <row r="1783" ht="12.75">
      <c r="E1783" s="247"/>
    </row>
    <row r="1784" ht="12.75">
      <c r="E1784" s="247"/>
    </row>
    <row r="1785" ht="12.75">
      <c r="E1785" s="247"/>
    </row>
    <row r="1786" ht="12.75">
      <c r="E1786" s="247"/>
    </row>
    <row r="1787" ht="12.75">
      <c r="E1787" s="247"/>
    </row>
    <row r="1788" ht="12.75">
      <c r="E1788" s="247"/>
    </row>
    <row r="1789" ht="12.75">
      <c r="E1789" s="247"/>
    </row>
    <row r="1790" ht="12.75">
      <c r="E1790" s="247"/>
    </row>
    <row r="1791" ht="12.75">
      <c r="E1791" s="247"/>
    </row>
    <row r="1792" ht="12.75">
      <c r="E1792" s="247"/>
    </row>
    <row r="1793" ht="12.75">
      <c r="E1793" s="247"/>
    </row>
    <row r="1794" ht="12.75">
      <c r="E1794" s="247"/>
    </row>
    <row r="1795" ht="12.75">
      <c r="E1795" s="247"/>
    </row>
    <row r="1796" ht="12.75">
      <c r="E1796" s="247"/>
    </row>
    <row r="1797" ht="12.75">
      <c r="E1797" s="247"/>
    </row>
    <row r="1798" ht="12.75">
      <c r="E1798" s="247"/>
    </row>
    <row r="1799" ht="12.75">
      <c r="E1799" s="247"/>
    </row>
    <row r="1800" ht="12.75">
      <c r="E1800" s="247"/>
    </row>
    <row r="1801" ht="12.75">
      <c r="E1801" s="247"/>
    </row>
    <row r="1802" ht="12.75">
      <c r="E1802" s="247"/>
    </row>
    <row r="1803" ht="12.75">
      <c r="E1803" s="247"/>
    </row>
    <row r="1804" ht="12.75">
      <c r="E1804" s="247"/>
    </row>
    <row r="1805" ht="12.75">
      <c r="E1805" s="247"/>
    </row>
    <row r="1806" ht="12.75">
      <c r="E1806" s="247"/>
    </row>
    <row r="1807" ht="12.75">
      <c r="E1807" s="247"/>
    </row>
    <row r="1808" ht="12.75">
      <c r="E1808" s="247"/>
    </row>
    <row r="1809" ht="12.75">
      <c r="E1809" s="247"/>
    </row>
    <row r="1810" ht="12.75">
      <c r="E1810" s="247"/>
    </row>
    <row r="1811" ht="12.75">
      <c r="E1811" s="247"/>
    </row>
    <row r="1812" ht="12.75">
      <c r="E1812" s="247"/>
    </row>
    <row r="1813" ht="12.75">
      <c r="E1813" s="247"/>
    </row>
    <row r="1814" ht="12.75">
      <c r="E1814" s="247"/>
    </row>
    <row r="1815" ht="12.75">
      <c r="E1815" s="247"/>
    </row>
    <row r="1816" ht="12.75">
      <c r="E1816" s="247"/>
    </row>
    <row r="1817" ht="12.75">
      <c r="E1817" s="247"/>
    </row>
    <row r="1818" ht="12.75">
      <c r="E1818" s="247"/>
    </row>
    <row r="1819" ht="12.75">
      <c r="E1819" s="247"/>
    </row>
    <row r="1820" ht="12.75">
      <c r="E1820" s="247"/>
    </row>
    <row r="1821" ht="12.75">
      <c r="E1821" s="247"/>
    </row>
    <row r="1822" ht="12.75">
      <c r="E1822" s="247"/>
    </row>
    <row r="1823" ht="12.75">
      <c r="E1823" s="247"/>
    </row>
    <row r="1824" ht="12.75">
      <c r="E1824" s="247"/>
    </row>
    <row r="1825" ht="12.75">
      <c r="E1825" s="247"/>
    </row>
    <row r="1826" ht="12.75">
      <c r="E1826" s="247"/>
    </row>
    <row r="1827" ht="12.75">
      <c r="E1827" s="247"/>
    </row>
    <row r="1828" ht="12.75">
      <c r="E1828" s="247"/>
    </row>
    <row r="1829" ht="12.75">
      <c r="E1829" s="247"/>
    </row>
    <row r="1830" ht="12.75">
      <c r="E1830" s="247"/>
    </row>
    <row r="1831" ht="12.75">
      <c r="E1831" s="247"/>
    </row>
    <row r="1832" ht="12.75">
      <c r="E1832" s="247"/>
    </row>
    <row r="1833" ht="12.75">
      <c r="E1833" s="247"/>
    </row>
    <row r="1834" ht="12.75">
      <c r="E1834" s="247"/>
    </row>
    <row r="1835" ht="12.75">
      <c r="E1835" s="247"/>
    </row>
    <row r="1836" ht="12.75">
      <c r="E1836" s="247"/>
    </row>
    <row r="1837" ht="12.75">
      <c r="E1837" s="247"/>
    </row>
    <row r="1838" ht="12.75">
      <c r="E1838" s="247"/>
    </row>
    <row r="1839" ht="12.75">
      <c r="E1839" s="247"/>
    </row>
    <row r="1840" ht="12.75">
      <c r="E1840" s="247"/>
    </row>
    <row r="1841" ht="12.75">
      <c r="E1841" s="247"/>
    </row>
    <row r="1842" ht="12.75">
      <c r="E1842" s="247"/>
    </row>
    <row r="1843" ht="12.75">
      <c r="E1843" s="247"/>
    </row>
    <row r="1844" ht="12.75">
      <c r="E1844" s="247"/>
    </row>
    <row r="1845" ht="12.75">
      <c r="E1845" s="247"/>
    </row>
    <row r="1846" ht="12.75">
      <c r="E1846" s="247"/>
    </row>
    <row r="1847" ht="12.75">
      <c r="E1847" s="247"/>
    </row>
    <row r="1848" ht="12.75">
      <c r="E1848" s="247"/>
    </row>
    <row r="1849" ht="12.75">
      <c r="E1849" s="247"/>
    </row>
    <row r="1850" ht="12.75">
      <c r="E1850" s="247"/>
    </row>
    <row r="1851" ht="12.75">
      <c r="E1851" s="247"/>
    </row>
    <row r="1852" ht="12.75">
      <c r="E1852" s="247"/>
    </row>
    <row r="1853" ht="12.75">
      <c r="E1853" s="247"/>
    </row>
    <row r="1854" ht="12.75">
      <c r="E1854" s="247"/>
    </row>
    <row r="1855" ht="12.75">
      <c r="E1855" s="247"/>
    </row>
    <row r="1856" ht="12.75">
      <c r="E1856" s="247"/>
    </row>
    <row r="1857" ht="12.75">
      <c r="E1857" s="247"/>
    </row>
    <row r="1858" ht="12.75">
      <c r="E1858" s="247"/>
    </row>
    <row r="1859" ht="12.75">
      <c r="E1859" s="247"/>
    </row>
    <row r="1860" ht="12.75">
      <c r="E1860" s="247"/>
    </row>
    <row r="1861" ht="12.75">
      <c r="E1861" s="247"/>
    </row>
    <row r="1862" ht="12.75">
      <c r="E1862" s="247"/>
    </row>
    <row r="1863" ht="12.75">
      <c r="E1863" s="247"/>
    </row>
    <row r="1864" ht="12.75">
      <c r="E1864" s="247"/>
    </row>
    <row r="1865" ht="12.75">
      <c r="E1865" s="247"/>
    </row>
    <row r="1866" ht="12.75">
      <c r="E1866" s="247"/>
    </row>
    <row r="1867" ht="12.75">
      <c r="E1867" s="247"/>
    </row>
    <row r="1868" ht="12.75">
      <c r="E1868" s="247"/>
    </row>
    <row r="1869" ht="12.75">
      <c r="E1869" s="247"/>
    </row>
    <row r="1870" ht="12.75">
      <c r="E1870" s="247"/>
    </row>
    <row r="1871" ht="12.75">
      <c r="E1871" s="247"/>
    </row>
    <row r="1872" ht="12.75">
      <c r="E1872" s="247"/>
    </row>
    <row r="1873" ht="12.75">
      <c r="E1873" s="247"/>
    </row>
    <row r="1874" ht="12.75">
      <c r="E1874" s="247"/>
    </row>
    <row r="1875" ht="12.75">
      <c r="E1875" s="247"/>
    </row>
    <row r="1876" ht="12.75">
      <c r="E1876" s="247"/>
    </row>
    <row r="1877" ht="12.75">
      <c r="E1877" s="247"/>
    </row>
    <row r="1878" ht="12.75">
      <c r="E1878" s="247"/>
    </row>
    <row r="1879" ht="12.75">
      <c r="E1879" s="247"/>
    </row>
    <row r="1880" ht="12.75">
      <c r="E1880" s="247"/>
    </row>
    <row r="1881" ht="12.75">
      <c r="E1881" s="247"/>
    </row>
    <row r="1882" ht="12.75">
      <c r="E1882" s="247"/>
    </row>
    <row r="1883" ht="12.75">
      <c r="E1883" s="247"/>
    </row>
    <row r="1884" ht="12.75">
      <c r="E1884" s="247"/>
    </row>
    <row r="1885" ht="12.75">
      <c r="E1885" s="247"/>
    </row>
    <row r="1886" ht="12.75">
      <c r="E1886" s="247"/>
    </row>
    <row r="1887" ht="12.75">
      <c r="E1887" s="247"/>
    </row>
    <row r="1888" ht="12.75">
      <c r="E1888" s="247"/>
    </row>
    <row r="1889" ht="12.75">
      <c r="E1889" s="247"/>
    </row>
    <row r="1890" ht="12.75">
      <c r="E1890" s="247"/>
    </row>
    <row r="1891" ht="12.75">
      <c r="E1891" s="247"/>
    </row>
    <row r="1892" ht="12.75">
      <c r="E1892" s="247"/>
    </row>
    <row r="1893" ht="12.75">
      <c r="E1893" s="247"/>
    </row>
    <row r="1894" ht="12.75">
      <c r="E1894" s="247"/>
    </row>
    <row r="1895" ht="12.75">
      <c r="E1895" s="247"/>
    </row>
    <row r="1896" ht="12.75">
      <c r="E1896" s="247"/>
    </row>
    <row r="1897" ht="12.75">
      <c r="E1897" s="247"/>
    </row>
    <row r="1898" ht="12.75">
      <c r="E1898" s="247"/>
    </row>
    <row r="1899" ht="12.75">
      <c r="E1899" s="247"/>
    </row>
    <row r="1900" ht="12.75">
      <c r="E1900" s="247"/>
    </row>
    <row r="1901" ht="12.75">
      <c r="E1901" s="247"/>
    </row>
    <row r="1902" ht="12.75">
      <c r="E1902" s="247"/>
    </row>
    <row r="1903" ht="12.75">
      <c r="E1903" s="247"/>
    </row>
    <row r="1904" ht="12.75">
      <c r="E1904" s="247"/>
    </row>
    <row r="1905" ht="12.75">
      <c r="E1905" s="247"/>
    </row>
    <row r="1906" ht="12.75">
      <c r="E1906" s="247"/>
    </row>
    <row r="1907" ht="12.75">
      <c r="E1907" s="247"/>
    </row>
    <row r="1908" ht="12.75">
      <c r="E1908" s="247"/>
    </row>
    <row r="1909" ht="12.75">
      <c r="E1909" s="247"/>
    </row>
    <row r="1910" ht="12.75">
      <c r="E1910" s="247"/>
    </row>
    <row r="1911" ht="12.75">
      <c r="E1911" s="247"/>
    </row>
    <row r="1912" ht="12.75">
      <c r="E1912" s="247"/>
    </row>
    <row r="1913" ht="12.75">
      <c r="E1913" s="247"/>
    </row>
    <row r="1914" ht="12.75">
      <c r="E1914" s="247"/>
    </row>
    <row r="1915" ht="12.75">
      <c r="E1915" s="247"/>
    </row>
    <row r="1916" ht="12.75">
      <c r="E1916" s="247"/>
    </row>
    <row r="1917" ht="12.75">
      <c r="E1917" s="247"/>
    </row>
    <row r="1918" ht="12.75">
      <c r="E1918" s="247"/>
    </row>
    <row r="1919" ht="12.75">
      <c r="E1919" s="247"/>
    </row>
    <row r="1920" ht="12.75">
      <c r="E1920" s="247"/>
    </row>
    <row r="1921" ht="12.75">
      <c r="E1921" s="247"/>
    </row>
    <row r="1922" ht="12.75">
      <c r="E1922" s="247"/>
    </row>
    <row r="1923" ht="12.75">
      <c r="E1923" s="247"/>
    </row>
    <row r="1924" ht="12.75">
      <c r="E1924" s="247"/>
    </row>
    <row r="1925" ht="12.75">
      <c r="E1925" s="247"/>
    </row>
    <row r="1926" ht="12.75">
      <c r="E1926" s="247"/>
    </row>
    <row r="1927" ht="12.75">
      <c r="E1927" s="247"/>
    </row>
    <row r="1928" ht="12.75">
      <c r="E1928" s="247"/>
    </row>
    <row r="1929" ht="12.75">
      <c r="E1929" s="247"/>
    </row>
    <row r="1930" ht="12.75">
      <c r="E1930" s="247"/>
    </row>
    <row r="1931" ht="12.75">
      <c r="E1931" s="247"/>
    </row>
    <row r="1932" ht="12.75">
      <c r="E1932" s="247"/>
    </row>
    <row r="1933" ht="12.75">
      <c r="E1933" s="247"/>
    </row>
    <row r="1934" ht="12.75">
      <c r="E1934" s="247"/>
    </row>
    <row r="1935" ht="12.75">
      <c r="E1935" s="247"/>
    </row>
    <row r="1936" ht="12.75">
      <c r="E1936" s="247"/>
    </row>
    <row r="1937" ht="12.75">
      <c r="E1937" s="247"/>
    </row>
    <row r="1938" ht="12.75">
      <c r="E1938" s="247"/>
    </row>
    <row r="1939" ht="12.75">
      <c r="E1939" s="247"/>
    </row>
    <row r="1940" ht="12.75">
      <c r="E1940" s="247"/>
    </row>
    <row r="1941" ht="12.75">
      <c r="E1941" s="247"/>
    </row>
    <row r="1942" ht="12.75">
      <c r="E1942" s="247"/>
    </row>
    <row r="1943" ht="12.75">
      <c r="E1943" s="247"/>
    </row>
    <row r="1944" ht="12.75">
      <c r="E1944" s="247"/>
    </row>
    <row r="1945" ht="12.75">
      <c r="E1945" s="247"/>
    </row>
    <row r="1946" ht="12.75">
      <c r="E1946" s="247"/>
    </row>
    <row r="1947" ht="12.75">
      <c r="E1947" s="247"/>
    </row>
    <row r="1948" ht="12.75">
      <c r="E1948" s="247"/>
    </row>
    <row r="1949" ht="12.75">
      <c r="E1949" s="247"/>
    </row>
    <row r="1950" ht="12.75">
      <c r="E1950" s="247"/>
    </row>
    <row r="1951" ht="12.75">
      <c r="E1951" s="247"/>
    </row>
    <row r="1952" ht="12.75">
      <c r="E1952" s="247"/>
    </row>
    <row r="1953" ht="12.75">
      <c r="E1953" s="247"/>
    </row>
    <row r="1954" ht="12.75">
      <c r="E1954" s="247"/>
    </row>
    <row r="1955" ht="12.75">
      <c r="E1955" s="247"/>
    </row>
    <row r="1956" ht="12.75">
      <c r="E1956" s="247"/>
    </row>
    <row r="1957" ht="12.75">
      <c r="E1957" s="247"/>
    </row>
    <row r="1958" ht="12.75">
      <c r="E1958" s="247"/>
    </row>
    <row r="1959" ht="12.75">
      <c r="E1959" s="247"/>
    </row>
    <row r="1960" ht="12.75">
      <c r="E1960" s="247"/>
    </row>
    <row r="1961" ht="12.75">
      <c r="E1961" s="247"/>
    </row>
    <row r="1962" ht="12.75">
      <c r="E1962" s="247"/>
    </row>
    <row r="1963" ht="12.75">
      <c r="E1963" s="247"/>
    </row>
    <row r="1964" ht="12.75">
      <c r="E1964" s="247"/>
    </row>
    <row r="1965" ht="12.75">
      <c r="E1965" s="247"/>
    </row>
    <row r="1966" ht="12.75">
      <c r="E1966" s="247"/>
    </row>
    <row r="1967" ht="12.75">
      <c r="E1967" s="247"/>
    </row>
    <row r="1968" ht="12.75">
      <c r="E1968" s="247"/>
    </row>
    <row r="1969" ht="12.75">
      <c r="E1969" s="247"/>
    </row>
    <row r="1970" ht="12.75">
      <c r="E1970" s="247"/>
    </row>
    <row r="1971" ht="12.75">
      <c r="E1971" s="247"/>
    </row>
    <row r="1972" ht="12.75">
      <c r="E1972" s="247"/>
    </row>
    <row r="1973" ht="12.75">
      <c r="E1973" s="247"/>
    </row>
    <row r="1974" ht="12.75">
      <c r="E1974" s="247"/>
    </row>
    <row r="1975" ht="12.75">
      <c r="E1975" s="247"/>
    </row>
    <row r="1976" ht="12.75">
      <c r="E1976" s="247"/>
    </row>
    <row r="1977" ht="12.75">
      <c r="E1977" s="247"/>
    </row>
    <row r="1978" ht="12.75">
      <c r="E1978" s="247"/>
    </row>
    <row r="1979" ht="12.75">
      <c r="E1979" s="247"/>
    </row>
    <row r="1980" ht="12.75">
      <c r="E1980" s="247"/>
    </row>
    <row r="1981" ht="12.75">
      <c r="E1981" s="247"/>
    </row>
    <row r="1982" ht="12.75">
      <c r="E1982" s="247"/>
    </row>
    <row r="1983" ht="12.75">
      <c r="E1983" s="247"/>
    </row>
    <row r="1984" ht="12.75">
      <c r="E1984" s="247"/>
    </row>
    <row r="1985" ht="12.75">
      <c r="E1985" s="247"/>
    </row>
    <row r="1986" ht="12.75">
      <c r="E1986" s="247"/>
    </row>
    <row r="1987" ht="12.75">
      <c r="E1987" s="247"/>
    </row>
    <row r="1988" ht="12.75">
      <c r="E1988" s="247"/>
    </row>
    <row r="1989" ht="12.75">
      <c r="E1989" s="247"/>
    </row>
    <row r="1990" ht="12.75">
      <c r="E1990" s="247"/>
    </row>
    <row r="1991" ht="12.75">
      <c r="E1991" s="247"/>
    </row>
    <row r="1992" ht="12.75">
      <c r="E1992" s="247"/>
    </row>
    <row r="1993" ht="12.75">
      <c r="E1993" s="247"/>
    </row>
    <row r="1994" ht="12.75">
      <c r="E1994" s="247"/>
    </row>
    <row r="1995" ht="12.75">
      <c r="E1995" s="247"/>
    </row>
    <row r="1996" ht="12.75">
      <c r="E1996" s="247"/>
    </row>
    <row r="1997" ht="12.75">
      <c r="E1997" s="247"/>
    </row>
    <row r="1998" ht="12.75">
      <c r="E1998" s="247"/>
    </row>
    <row r="1999" ht="12.75">
      <c r="E1999" s="247"/>
    </row>
    <row r="2000" ht="12.75">
      <c r="E2000" s="247"/>
    </row>
    <row r="2001" ht="12.75">
      <c r="E2001" s="247"/>
    </row>
    <row r="2002" ht="12.75">
      <c r="E2002" s="247"/>
    </row>
    <row r="2003" ht="12.75">
      <c r="E2003" s="247"/>
    </row>
    <row r="2004" ht="12.75">
      <c r="E2004" s="247"/>
    </row>
    <row r="2005" ht="12.75">
      <c r="E2005" s="247"/>
    </row>
    <row r="2006" ht="12.75">
      <c r="E2006" s="247"/>
    </row>
    <row r="2007" ht="12.75">
      <c r="E2007" s="247"/>
    </row>
    <row r="2008" ht="12.75">
      <c r="E2008" s="247"/>
    </row>
    <row r="2009" ht="12.75">
      <c r="E2009" s="247"/>
    </row>
    <row r="2010" ht="12.75">
      <c r="E2010" s="247"/>
    </row>
    <row r="2011" ht="12.75">
      <c r="E2011" s="247"/>
    </row>
    <row r="2012" ht="12.75">
      <c r="E2012" s="247"/>
    </row>
    <row r="2013" ht="12.75">
      <c r="E2013" s="247"/>
    </row>
    <row r="2014" ht="12.75">
      <c r="E2014" s="247"/>
    </row>
    <row r="2015" ht="12.75">
      <c r="E2015" s="247"/>
    </row>
    <row r="2016" ht="12.75">
      <c r="E2016" s="247"/>
    </row>
    <row r="2017" ht="12.75">
      <c r="E2017" s="247"/>
    </row>
    <row r="2018" ht="12.75">
      <c r="E2018" s="247"/>
    </row>
    <row r="2019" ht="12.75">
      <c r="E2019" s="247"/>
    </row>
    <row r="2020" ht="12.75">
      <c r="E2020" s="247"/>
    </row>
    <row r="2021" ht="12.75">
      <c r="E2021" s="247"/>
    </row>
    <row r="2022" ht="12.75">
      <c r="E2022" s="247"/>
    </row>
    <row r="2023" ht="12.75">
      <c r="E2023" s="247"/>
    </row>
    <row r="2024" ht="12.75">
      <c r="E2024" s="247"/>
    </row>
    <row r="2025" ht="12.75">
      <c r="E2025" s="247"/>
    </row>
    <row r="2026" ht="12.75">
      <c r="E2026" s="247"/>
    </row>
    <row r="2027" ht="12.75">
      <c r="E2027" s="247"/>
    </row>
    <row r="2028" ht="12.75">
      <c r="E2028" s="247"/>
    </row>
    <row r="2029" ht="12.75">
      <c r="E2029" s="247"/>
    </row>
    <row r="2030" ht="12.75">
      <c r="E2030" s="247"/>
    </row>
    <row r="2031" ht="12.75">
      <c r="E2031" s="247"/>
    </row>
    <row r="2032" ht="12.75">
      <c r="E2032" s="247"/>
    </row>
    <row r="2033" ht="12.75">
      <c r="E2033" s="247"/>
    </row>
    <row r="2034" ht="12.75">
      <c r="E2034" s="247"/>
    </row>
    <row r="2035" ht="12.75">
      <c r="E2035" s="247"/>
    </row>
    <row r="2036" ht="12.75">
      <c r="E2036" s="247"/>
    </row>
    <row r="2037" ht="12.75">
      <c r="E2037" s="247"/>
    </row>
    <row r="2038" ht="12.75">
      <c r="E2038" s="247"/>
    </row>
    <row r="2039" ht="12.75">
      <c r="E2039" s="247"/>
    </row>
    <row r="2040" ht="12.75">
      <c r="E2040" s="247"/>
    </row>
    <row r="2041" ht="12.75">
      <c r="E2041" s="247"/>
    </row>
    <row r="2042" ht="12.75">
      <c r="E2042" s="247"/>
    </row>
    <row r="2043" ht="12.75">
      <c r="E2043" s="247"/>
    </row>
    <row r="2044" ht="12.75">
      <c r="E2044" s="247"/>
    </row>
    <row r="2045" ht="12.75">
      <c r="E2045" s="247"/>
    </row>
    <row r="2046" ht="12.75">
      <c r="E2046" s="247"/>
    </row>
    <row r="2047" ht="12.75">
      <c r="E2047" s="247"/>
    </row>
    <row r="2048" ht="12.75">
      <c r="E2048" s="247"/>
    </row>
    <row r="2049" ht="12.75">
      <c r="E2049" s="247"/>
    </row>
    <row r="2050" ht="12.75">
      <c r="E2050" s="247"/>
    </row>
    <row r="2051" ht="12.75">
      <c r="E2051" s="247"/>
    </row>
    <row r="2052" ht="12.75">
      <c r="E2052" s="247"/>
    </row>
    <row r="2053" ht="12.75">
      <c r="E2053" s="247"/>
    </row>
    <row r="2054" ht="12.75">
      <c r="E2054" s="247"/>
    </row>
    <row r="2055" ht="12.75">
      <c r="E2055" s="247"/>
    </row>
    <row r="2056" ht="12.75">
      <c r="E2056" s="247"/>
    </row>
    <row r="2057" ht="12.75">
      <c r="E2057" s="247"/>
    </row>
    <row r="2058" ht="12.75">
      <c r="E2058" s="247"/>
    </row>
    <row r="2059" ht="12.75">
      <c r="E2059" s="247"/>
    </row>
    <row r="2060" ht="12.75">
      <c r="E2060" s="247"/>
    </row>
    <row r="2061" ht="12.75">
      <c r="E2061" s="247"/>
    </row>
    <row r="2062" ht="12.75">
      <c r="E2062" s="247"/>
    </row>
    <row r="2063" ht="12.75">
      <c r="E2063" s="247"/>
    </row>
    <row r="2064" ht="12.75">
      <c r="E2064" s="247"/>
    </row>
    <row r="2065" ht="12.75">
      <c r="E2065" s="247"/>
    </row>
    <row r="2066" ht="12.75">
      <c r="E2066" s="247"/>
    </row>
    <row r="2067" ht="12.75">
      <c r="E2067" s="247"/>
    </row>
    <row r="2068" ht="12.75">
      <c r="E2068" s="247"/>
    </row>
    <row r="2069" ht="12.75">
      <c r="E2069" s="247"/>
    </row>
    <row r="2070" ht="12.75">
      <c r="E2070" s="247"/>
    </row>
    <row r="2071" ht="12.75">
      <c r="E2071" s="247"/>
    </row>
    <row r="2072" ht="12.75">
      <c r="E2072" s="247"/>
    </row>
    <row r="2073" ht="12.75">
      <c r="E2073" s="247"/>
    </row>
    <row r="2074" ht="12.75">
      <c r="E2074" s="247"/>
    </row>
    <row r="2075" ht="12.75">
      <c r="E2075" s="247"/>
    </row>
    <row r="2076" ht="12.75">
      <c r="E2076" s="247"/>
    </row>
    <row r="2077" ht="12.75">
      <c r="E2077" s="247"/>
    </row>
    <row r="2078" ht="12.75">
      <c r="E2078" s="247"/>
    </row>
    <row r="2079" ht="12.75">
      <c r="E2079" s="247"/>
    </row>
    <row r="2080" ht="12.75">
      <c r="E2080" s="247"/>
    </row>
    <row r="2081" ht="12.75">
      <c r="E2081" s="247"/>
    </row>
    <row r="2082" ht="12.75">
      <c r="E2082" s="247"/>
    </row>
    <row r="2083" ht="12.75">
      <c r="E2083" s="247"/>
    </row>
    <row r="2084" ht="12.75">
      <c r="E2084" s="247"/>
    </row>
    <row r="2085" ht="12.75">
      <c r="E2085" s="247"/>
    </row>
    <row r="2086" ht="12.75">
      <c r="E2086" s="247"/>
    </row>
    <row r="2087" ht="12.75">
      <c r="E2087" s="247"/>
    </row>
    <row r="2088" ht="12.75">
      <c r="E2088" s="247"/>
    </row>
    <row r="2089" ht="12.75">
      <c r="E2089" s="247"/>
    </row>
    <row r="2090" ht="12.75">
      <c r="E2090" s="247"/>
    </row>
    <row r="2091" ht="12.75">
      <c r="E2091" s="247"/>
    </row>
    <row r="2092" ht="12.75">
      <c r="E2092" s="247"/>
    </row>
    <row r="2093" ht="12.75">
      <c r="E2093" s="247"/>
    </row>
    <row r="2094" ht="12.75">
      <c r="E2094" s="247"/>
    </row>
    <row r="2095" ht="12.75">
      <c r="E2095" s="247"/>
    </row>
    <row r="2096" ht="12.75">
      <c r="E2096" s="247"/>
    </row>
    <row r="2097" ht="12.75">
      <c r="E2097" s="247"/>
    </row>
    <row r="2098" ht="12.75">
      <c r="E2098" s="247"/>
    </row>
    <row r="2099" ht="12.75">
      <c r="E2099" s="247"/>
    </row>
    <row r="2100" ht="12.75">
      <c r="E2100" s="247"/>
    </row>
    <row r="2101" ht="12.75">
      <c r="E2101" s="247"/>
    </row>
    <row r="2102" ht="12.75">
      <c r="E2102" s="247"/>
    </row>
    <row r="2103" ht="12.75">
      <c r="E2103" s="247"/>
    </row>
    <row r="2104" ht="12.75">
      <c r="E2104" s="247"/>
    </row>
    <row r="2105" ht="12.75">
      <c r="E2105" s="247"/>
    </row>
    <row r="2106" ht="12.75">
      <c r="E2106" s="247"/>
    </row>
    <row r="2107" ht="12.75">
      <c r="E2107" s="247"/>
    </row>
    <row r="2108" ht="12.75">
      <c r="E2108" s="247"/>
    </row>
    <row r="2109" ht="12.75">
      <c r="E2109" s="247"/>
    </row>
    <row r="2110" ht="12.75">
      <c r="E2110" s="247"/>
    </row>
    <row r="2111" ht="12.75">
      <c r="E2111" s="247"/>
    </row>
    <row r="2112" ht="12.75">
      <c r="E2112" s="247"/>
    </row>
    <row r="2113" ht="12.75">
      <c r="E2113" s="247"/>
    </row>
    <row r="2114" ht="12.75">
      <c r="E2114" s="247"/>
    </row>
    <row r="2115" ht="12.75">
      <c r="E2115" s="247"/>
    </row>
    <row r="2116" ht="12.75">
      <c r="E2116" s="247"/>
    </row>
    <row r="2117" ht="12.75">
      <c r="E2117" s="247"/>
    </row>
    <row r="2118" ht="12.75">
      <c r="E2118" s="247"/>
    </row>
    <row r="2119" ht="12.75">
      <c r="E2119" s="247"/>
    </row>
    <row r="2120" ht="12.75">
      <c r="E2120" s="247"/>
    </row>
    <row r="2121" ht="12.75">
      <c r="E2121" s="247"/>
    </row>
    <row r="2122" ht="12.75">
      <c r="E2122" s="247"/>
    </row>
    <row r="2123" ht="12.75">
      <c r="E2123" s="247"/>
    </row>
    <row r="2124" ht="12.75">
      <c r="E2124" s="247"/>
    </row>
    <row r="2125" ht="12.75">
      <c r="E2125" s="247"/>
    </row>
    <row r="2126" ht="12.75">
      <c r="E2126" s="247"/>
    </row>
    <row r="2127" ht="12.75">
      <c r="E2127" s="247"/>
    </row>
    <row r="2128" ht="12.75">
      <c r="E2128" s="247"/>
    </row>
    <row r="2129" ht="12.75">
      <c r="E2129" s="247"/>
    </row>
    <row r="2130" ht="12.75">
      <c r="E2130" s="247"/>
    </row>
    <row r="2131" ht="12.75">
      <c r="E2131" s="247"/>
    </row>
    <row r="2132" ht="12.75">
      <c r="E2132" s="247"/>
    </row>
    <row r="2133" ht="12.75">
      <c r="E2133" s="247"/>
    </row>
    <row r="2134" ht="12.75">
      <c r="E2134" s="247"/>
    </row>
    <row r="2135" ht="12.75">
      <c r="E2135" s="247"/>
    </row>
    <row r="2136" ht="12.75">
      <c r="E2136" s="247"/>
    </row>
    <row r="2137" ht="12.75">
      <c r="E2137" s="247"/>
    </row>
    <row r="2138" ht="12.75">
      <c r="E2138" s="247"/>
    </row>
    <row r="2139" ht="12.75">
      <c r="E2139" s="247"/>
    </row>
    <row r="2140" ht="12.75">
      <c r="E2140" s="247"/>
    </row>
    <row r="2141" ht="12.75">
      <c r="E2141" s="247"/>
    </row>
    <row r="2142" ht="12.75">
      <c r="E2142" s="247"/>
    </row>
    <row r="2143" ht="12.75">
      <c r="E2143" s="247"/>
    </row>
    <row r="2144" ht="12.75">
      <c r="E2144" s="247"/>
    </row>
    <row r="2145" ht="12.75">
      <c r="E2145" s="247"/>
    </row>
    <row r="2146" ht="12.75">
      <c r="E2146" s="247"/>
    </row>
    <row r="2147" ht="12.75">
      <c r="E2147" s="247"/>
    </row>
    <row r="2148" ht="12.75">
      <c r="E2148" s="247"/>
    </row>
    <row r="2149" ht="12.75">
      <c r="E2149" s="247"/>
    </row>
    <row r="2150" ht="12.75">
      <c r="E2150" s="247"/>
    </row>
    <row r="2151" ht="12.75">
      <c r="E2151" s="247"/>
    </row>
    <row r="2152" ht="12.75">
      <c r="E2152" s="247"/>
    </row>
    <row r="2153" ht="12.75">
      <c r="E2153" s="247"/>
    </row>
    <row r="2154" ht="12.75">
      <c r="E2154" s="247"/>
    </row>
    <row r="2155" ht="12.75">
      <c r="E2155" s="247"/>
    </row>
    <row r="2156" ht="12.75">
      <c r="E2156" s="247"/>
    </row>
    <row r="2157" ht="12.75">
      <c r="E2157" s="247"/>
    </row>
    <row r="2158" ht="12.75">
      <c r="E2158" s="247"/>
    </row>
    <row r="2159" ht="12.75">
      <c r="E2159" s="247"/>
    </row>
    <row r="2160" ht="12.75">
      <c r="E2160" s="247"/>
    </row>
    <row r="2161" ht="12.75">
      <c r="E2161" s="247"/>
    </row>
    <row r="2162" ht="12.75">
      <c r="E2162" s="247"/>
    </row>
    <row r="2163" ht="12.75">
      <c r="E2163" s="247"/>
    </row>
    <row r="2164" ht="12.75">
      <c r="E2164" s="247"/>
    </row>
    <row r="2165" ht="12.75">
      <c r="E2165" s="247"/>
    </row>
    <row r="2166" ht="12.75">
      <c r="E2166" s="247"/>
    </row>
    <row r="2167" ht="12.75">
      <c r="E2167" s="247"/>
    </row>
    <row r="2168" ht="12.75">
      <c r="E2168" s="247"/>
    </row>
    <row r="2169" ht="12.75">
      <c r="E2169" s="247"/>
    </row>
    <row r="2170" ht="12.75">
      <c r="E2170" s="247"/>
    </row>
    <row r="2171" ht="12.75">
      <c r="E2171" s="247"/>
    </row>
    <row r="2172" ht="12.75">
      <c r="E2172" s="247"/>
    </row>
    <row r="2173" ht="12.75">
      <c r="E2173" s="247"/>
    </row>
    <row r="2174" ht="12.75">
      <c r="E2174" s="247"/>
    </row>
    <row r="2175" ht="12.75">
      <c r="E2175" s="247"/>
    </row>
    <row r="2176" ht="12.75">
      <c r="E2176" s="247"/>
    </row>
    <row r="2177" ht="12.75">
      <c r="E2177" s="247"/>
    </row>
    <row r="2178" ht="12.75">
      <c r="E2178" s="247"/>
    </row>
    <row r="2179" ht="12.75">
      <c r="E2179" s="247"/>
    </row>
    <row r="2180" ht="12.75">
      <c r="E2180" s="247"/>
    </row>
    <row r="2181" ht="12.75">
      <c r="E2181" s="247"/>
    </row>
    <row r="2182" ht="12.75">
      <c r="E2182" s="247"/>
    </row>
    <row r="2183" ht="12.75">
      <c r="E2183" s="247"/>
    </row>
    <row r="2184" ht="12.75">
      <c r="E2184" s="247"/>
    </row>
    <row r="2185" ht="12.75">
      <c r="E2185" s="247"/>
    </row>
    <row r="2186" ht="12.75">
      <c r="E2186" s="247"/>
    </row>
    <row r="2187" ht="12.75">
      <c r="E2187" s="247"/>
    </row>
    <row r="2188" ht="12.75">
      <c r="E2188" s="247"/>
    </row>
    <row r="2189" ht="12.75">
      <c r="E2189" s="247"/>
    </row>
    <row r="2190" ht="12.75">
      <c r="E2190" s="247"/>
    </row>
    <row r="2191" ht="12.75">
      <c r="E2191" s="247"/>
    </row>
    <row r="2192" ht="12.75">
      <c r="E2192" s="247"/>
    </row>
    <row r="2193" ht="12.75">
      <c r="E2193" s="247"/>
    </row>
    <row r="2194" ht="12.75">
      <c r="E2194" s="247"/>
    </row>
    <row r="2195" ht="12.75">
      <c r="E2195" s="247"/>
    </row>
    <row r="2196" ht="12.75">
      <c r="E2196" s="247"/>
    </row>
    <row r="2197" ht="12.75">
      <c r="E2197" s="247"/>
    </row>
    <row r="2198" ht="12.75">
      <c r="E2198" s="247"/>
    </row>
    <row r="2199" ht="12.75">
      <c r="E2199" s="247"/>
    </row>
    <row r="2200" ht="12.75">
      <c r="E2200" s="247"/>
    </row>
    <row r="2201" ht="12.75">
      <c r="E2201" s="247"/>
    </row>
    <row r="2202" ht="12.75">
      <c r="E2202" s="247"/>
    </row>
    <row r="2203" ht="12.75">
      <c r="E2203" s="247"/>
    </row>
    <row r="2204" ht="12.75">
      <c r="E2204" s="247"/>
    </row>
    <row r="2205" ht="12.75">
      <c r="E2205" s="247"/>
    </row>
    <row r="2206" ht="12.75">
      <c r="E2206" s="247"/>
    </row>
    <row r="2207" ht="12.75">
      <c r="E2207" s="247"/>
    </row>
    <row r="2208" ht="12.75">
      <c r="E2208" s="247"/>
    </row>
    <row r="2209" ht="12.75">
      <c r="E2209" s="247"/>
    </row>
    <row r="2210" ht="12.75">
      <c r="E2210" s="247"/>
    </row>
    <row r="2211" ht="12.75">
      <c r="E2211" s="247"/>
    </row>
    <row r="2212" ht="12.75">
      <c r="E2212" s="247"/>
    </row>
    <row r="2213" ht="12.75">
      <c r="E2213" s="247"/>
    </row>
    <row r="2214" ht="12.75">
      <c r="E2214" s="247"/>
    </row>
    <row r="2215" ht="12.75">
      <c r="E2215" s="247"/>
    </row>
    <row r="2216" ht="12.75">
      <c r="E2216" s="247"/>
    </row>
    <row r="2217" ht="12.75">
      <c r="E2217" s="247"/>
    </row>
    <row r="2218" ht="12.75">
      <c r="E2218" s="247"/>
    </row>
    <row r="2219" ht="12.75">
      <c r="E2219" s="247"/>
    </row>
    <row r="2220" ht="12.75">
      <c r="E2220" s="247"/>
    </row>
    <row r="2221" ht="12.75">
      <c r="E2221" s="247"/>
    </row>
    <row r="2222" ht="12.75">
      <c r="E2222" s="247"/>
    </row>
    <row r="2223" ht="12.75">
      <c r="E2223" s="247"/>
    </row>
    <row r="2224" ht="12.75">
      <c r="E2224" s="247"/>
    </row>
    <row r="2225" ht="12.75">
      <c r="E2225" s="247"/>
    </row>
    <row r="2226" ht="12.75">
      <c r="E2226" s="247"/>
    </row>
    <row r="2227" ht="12.75">
      <c r="E2227" s="247"/>
    </row>
    <row r="2228" ht="12.75">
      <c r="E2228" s="247"/>
    </row>
    <row r="2229" ht="12.75">
      <c r="E2229" s="247"/>
    </row>
    <row r="2230" ht="12.75">
      <c r="E2230" s="247"/>
    </row>
    <row r="2231" ht="12.75">
      <c r="E2231" s="247"/>
    </row>
    <row r="2232" ht="12.75">
      <c r="E2232" s="247"/>
    </row>
    <row r="2233" ht="12.75">
      <c r="E2233" s="247"/>
    </row>
    <row r="2234" ht="12.75">
      <c r="E2234" s="247"/>
    </row>
    <row r="2235" ht="12.75">
      <c r="E2235" s="247"/>
    </row>
    <row r="2236" ht="12.75">
      <c r="E2236" s="247"/>
    </row>
    <row r="2237" ht="12.75">
      <c r="E2237" s="247"/>
    </row>
    <row r="2238" ht="12.75">
      <c r="E2238" s="247"/>
    </row>
    <row r="2239" ht="12.75">
      <c r="E2239" s="247"/>
    </row>
    <row r="2240" ht="12.75">
      <c r="E2240" s="247"/>
    </row>
    <row r="2241" ht="12.75">
      <c r="E2241" s="247"/>
    </row>
    <row r="2242" ht="12.75">
      <c r="E2242" s="247"/>
    </row>
    <row r="2243" ht="12.75">
      <c r="E2243" s="247"/>
    </row>
    <row r="2244" ht="12.75">
      <c r="E2244" s="247"/>
    </row>
    <row r="2245" ht="12.75">
      <c r="E2245" s="247"/>
    </row>
    <row r="2246" ht="12.75">
      <c r="E2246" s="247"/>
    </row>
    <row r="2247" ht="12.75">
      <c r="E2247" s="247"/>
    </row>
    <row r="2248" ht="12.75">
      <c r="E2248" s="247"/>
    </row>
    <row r="2249" ht="12.75">
      <c r="E2249" s="247"/>
    </row>
    <row r="2250" ht="12.75">
      <c r="E2250" s="247"/>
    </row>
    <row r="2251" ht="12.75">
      <c r="E2251" s="247"/>
    </row>
    <row r="2252" ht="12.75">
      <c r="E2252" s="247"/>
    </row>
    <row r="2253" ht="12.75">
      <c r="E2253" s="247"/>
    </row>
    <row r="2254" ht="12.75">
      <c r="E2254" s="247"/>
    </row>
    <row r="2255" ht="12.75">
      <c r="E2255" s="247"/>
    </row>
    <row r="2256" ht="12.75">
      <c r="E2256" s="247"/>
    </row>
    <row r="2257" ht="12.75">
      <c r="E2257" s="247"/>
    </row>
    <row r="2258" ht="12.75">
      <c r="E2258" s="247"/>
    </row>
    <row r="2259" ht="12.75">
      <c r="E2259" s="247"/>
    </row>
    <row r="2260" ht="12.75">
      <c r="E2260" s="247"/>
    </row>
    <row r="2261" ht="12.75">
      <c r="E2261" s="247"/>
    </row>
    <row r="2262" ht="12.75">
      <c r="E2262" s="247"/>
    </row>
    <row r="2263" ht="12.75">
      <c r="E2263" s="247"/>
    </row>
    <row r="2264" ht="12.75">
      <c r="E2264" s="247"/>
    </row>
    <row r="2265" ht="12.75">
      <c r="E2265" s="247"/>
    </row>
    <row r="2266" ht="12.75">
      <c r="E2266" s="247"/>
    </row>
    <row r="2267" ht="12.75">
      <c r="E2267" s="247"/>
    </row>
    <row r="2268" ht="12.75">
      <c r="E2268" s="247"/>
    </row>
    <row r="2269" ht="12.75">
      <c r="E2269" s="247"/>
    </row>
    <row r="2270" ht="12.75">
      <c r="E2270" s="247"/>
    </row>
    <row r="2271" ht="12.75">
      <c r="E2271" s="247"/>
    </row>
    <row r="2272" ht="12.75">
      <c r="E2272" s="247"/>
    </row>
    <row r="2273" ht="12.75">
      <c r="E2273" s="247"/>
    </row>
    <row r="2274" ht="12.75">
      <c r="E2274" s="247"/>
    </row>
    <row r="2275" ht="12.75">
      <c r="E2275" s="247"/>
    </row>
    <row r="2276" ht="12.75">
      <c r="E2276" s="247"/>
    </row>
    <row r="2277" ht="12.75">
      <c r="E2277" s="247"/>
    </row>
    <row r="2278" ht="12.75">
      <c r="E2278" s="247"/>
    </row>
    <row r="2279" ht="12.75">
      <c r="E2279" s="247"/>
    </row>
    <row r="2280" ht="12.75">
      <c r="E2280" s="247"/>
    </row>
    <row r="2281" ht="12.75">
      <c r="E2281" s="247"/>
    </row>
    <row r="2282" ht="12.75">
      <c r="E2282" s="247"/>
    </row>
    <row r="2283" ht="12.75">
      <c r="E2283" s="247"/>
    </row>
    <row r="2284" ht="12.75">
      <c r="E2284" s="247"/>
    </row>
    <row r="2285" ht="12.75">
      <c r="E2285" s="247"/>
    </row>
    <row r="2286" ht="12.75">
      <c r="E2286" s="247"/>
    </row>
    <row r="2287" ht="12.75">
      <c r="E2287" s="247"/>
    </row>
    <row r="2288" ht="12.75">
      <c r="E2288" s="247"/>
    </row>
    <row r="2289" ht="12.75">
      <c r="E2289" s="247"/>
    </row>
    <row r="2290" ht="12.75">
      <c r="E2290" s="247"/>
    </row>
    <row r="2291" ht="12.75">
      <c r="E2291" s="247"/>
    </row>
    <row r="2292" ht="12.75">
      <c r="E2292" s="247"/>
    </row>
    <row r="2293" ht="12.75">
      <c r="E2293" s="247"/>
    </row>
    <row r="2294" ht="12.75">
      <c r="E2294" s="247"/>
    </row>
    <row r="2295" ht="12.75">
      <c r="E2295" s="247"/>
    </row>
    <row r="2296" ht="12.75">
      <c r="E2296" s="247"/>
    </row>
    <row r="2297" ht="12.75">
      <c r="E2297" s="247"/>
    </row>
    <row r="2298" ht="12.75">
      <c r="E2298" s="247"/>
    </row>
    <row r="2299" ht="12.75">
      <c r="E2299" s="247"/>
    </row>
    <row r="2300" ht="12.75">
      <c r="E2300" s="247"/>
    </row>
    <row r="2301" ht="12.75">
      <c r="E2301" s="247"/>
    </row>
    <row r="2302" ht="12.75">
      <c r="E2302" s="247"/>
    </row>
    <row r="2303" ht="12.75">
      <c r="E2303" s="247"/>
    </row>
    <row r="2304" ht="12.75">
      <c r="E2304" s="247"/>
    </row>
    <row r="2305" ht="12.75">
      <c r="E2305" s="247"/>
    </row>
    <row r="2306" ht="12.75">
      <c r="E2306" s="247"/>
    </row>
    <row r="2307" ht="12.75">
      <c r="E2307" s="247"/>
    </row>
    <row r="2308" ht="12.75">
      <c r="E2308" s="247"/>
    </row>
    <row r="2309" ht="12.75">
      <c r="E2309" s="247"/>
    </row>
    <row r="2310" ht="12.75">
      <c r="E2310" s="247"/>
    </row>
    <row r="2311" ht="12.75">
      <c r="E2311" s="247"/>
    </row>
    <row r="2312" ht="12.75">
      <c r="E2312" s="247"/>
    </row>
    <row r="2313" ht="12.75">
      <c r="E2313" s="247"/>
    </row>
    <row r="2314" ht="12.75">
      <c r="E2314" s="247"/>
    </row>
    <row r="2315" ht="12.75">
      <c r="E2315" s="247"/>
    </row>
    <row r="2316" ht="12.75">
      <c r="E2316" s="247"/>
    </row>
    <row r="2317" ht="12.75">
      <c r="E2317" s="247"/>
    </row>
    <row r="2318" ht="12.75">
      <c r="E2318" s="247"/>
    </row>
    <row r="2319" ht="12.75">
      <c r="E2319" s="247"/>
    </row>
    <row r="2320" ht="12.75">
      <c r="E2320" s="247"/>
    </row>
    <row r="2321" ht="12.75">
      <c r="E2321" s="247"/>
    </row>
    <row r="2322" ht="12.75">
      <c r="E2322" s="247"/>
    </row>
    <row r="2323" ht="12.75">
      <c r="E2323" s="247"/>
    </row>
    <row r="2324" ht="12.75">
      <c r="E2324" s="247"/>
    </row>
    <row r="2325" ht="12.75">
      <c r="E2325" s="247"/>
    </row>
    <row r="2326" ht="12.75">
      <c r="E2326" s="247"/>
    </row>
    <row r="2327" ht="12.75">
      <c r="E2327" s="247"/>
    </row>
    <row r="2328" ht="12.75">
      <c r="E2328" s="247"/>
    </row>
    <row r="2329" ht="12.75">
      <c r="E2329" s="247"/>
    </row>
    <row r="2330" ht="12.75">
      <c r="E2330" s="247"/>
    </row>
    <row r="2331" ht="12.75">
      <c r="E2331" s="247"/>
    </row>
    <row r="2332" ht="12.75">
      <c r="E2332" s="247"/>
    </row>
    <row r="2333" ht="12.75">
      <c r="E2333" s="247"/>
    </row>
    <row r="2334" ht="12.75">
      <c r="E2334" s="247"/>
    </row>
    <row r="2335" ht="12.75">
      <c r="E2335" s="247"/>
    </row>
    <row r="2336" ht="12.75">
      <c r="E2336" s="247"/>
    </row>
    <row r="2337" ht="12.75">
      <c r="E2337" s="247"/>
    </row>
    <row r="2338" ht="12.75">
      <c r="E2338" s="247"/>
    </row>
    <row r="2339" ht="12.75">
      <c r="E2339" s="247"/>
    </row>
    <row r="2340" ht="12.75">
      <c r="E2340" s="247"/>
    </row>
    <row r="2341" ht="12.75">
      <c r="E2341" s="247"/>
    </row>
    <row r="2342" ht="12.75">
      <c r="E2342" s="247"/>
    </row>
    <row r="2343" ht="12.75">
      <c r="E2343" s="247"/>
    </row>
    <row r="2344" ht="12.75">
      <c r="E2344" s="247"/>
    </row>
    <row r="2345" ht="12.75">
      <c r="E2345" s="247"/>
    </row>
    <row r="2346" ht="12.75">
      <c r="E2346" s="247"/>
    </row>
    <row r="2347" ht="12.75">
      <c r="E2347" s="247"/>
    </row>
    <row r="2348" ht="12.75">
      <c r="E2348" s="247"/>
    </row>
    <row r="2349" ht="12.75">
      <c r="E2349" s="247"/>
    </row>
    <row r="2350" ht="12.75">
      <c r="E2350" s="247"/>
    </row>
    <row r="2351" ht="12.75">
      <c r="E2351" s="247"/>
    </row>
    <row r="2352" ht="12.75">
      <c r="E2352" s="247"/>
    </row>
    <row r="2353" ht="12.75">
      <c r="E2353" s="247"/>
    </row>
    <row r="2354" ht="12.75">
      <c r="E2354" s="247"/>
    </row>
    <row r="2355" ht="12.75">
      <c r="E2355" s="247"/>
    </row>
    <row r="2356" ht="12.75">
      <c r="E2356" s="247"/>
    </row>
    <row r="2357" ht="12.75">
      <c r="E2357" s="247"/>
    </row>
    <row r="2358" ht="12.75">
      <c r="E2358" s="247"/>
    </row>
    <row r="2359" ht="12.75">
      <c r="E2359" s="247"/>
    </row>
    <row r="2360" ht="12.75">
      <c r="E2360" s="247"/>
    </row>
    <row r="2361" ht="12.75">
      <c r="E2361" s="247"/>
    </row>
    <row r="2362" ht="12.75">
      <c r="E2362" s="247"/>
    </row>
    <row r="2363" ht="12.75">
      <c r="E2363" s="247"/>
    </row>
    <row r="2364" ht="12.75">
      <c r="E2364" s="247"/>
    </row>
    <row r="2365" ht="12.75">
      <c r="E2365" s="247"/>
    </row>
    <row r="2366" ht="12.75">
      <c r="E2366" s="247"/>
    </row>
  </sheetData>
  <sheetProtection/>
  <mergeCells count="21">
    <mergeCell ref="F1:H1"/>
    <mergeCell ref="D2:H2"/>
    <mergeCell ref="D4:H4"/>
    <mergeCell ref="F5:H5"/>
    <mergeCell ref="D6:H6"/>
    <mergeCell ref="F3:H3"/>
    <mergeCell ref="G15:G16"/>
    <mergeCell ref="H15:H16"/>
    <mergeCell ref="B18:B122"/>
    <mergeCell ref="D8:F8"/>
    <mergeCell ref="A9:F9"/>
    <mergeCell ref="A10:F10"/>
    <mergeCell ref="A11:F11"/>
    <mergeCell ref="A12:F12"/>
    <mergeCell ref="A13:F13"/>
    <mergeCell ref="A123:E123"/>
    <mergeCell ref="A124:E124"/>
    <mergeCell ref="C125:D125"/>
    <mergeCell ref="A15:A16"/>
    <mergeCell ref="B15:E15"/>
    <mergeCell ref="F15:F16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9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24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54.875" style="291" customWidth="1"/>
    <col min="2" max="2" width="16.875" style="255" customWidth="1"/>
    <col min="3" max="3" width="12.125" style="255" customWidth="1"/>
    <col min="4" max="4" width="14.125" style="255" customWidth="1"/>
    <col min="5" max="7" width="17.375" style="256" customWidth="1"/>
    <col min="8" max="16384" width="9.125" style="292" customWidth="1"/>
  </cols>
  <sheetData>
    <row r="1" spans="1:8" s="282" customFormat="1" ht="18.75">
      <c r="A1" s="280"/>
      <c r="B1" s="280"/>
      <c r="C1" s="369" t="s">
        <v>367</v>
      </c>
      <c r="D1" s="369"/>
      <c r="E1" s="369"/>
      <c r="F1" s="369"/>
      <c r="G1" s="369"/>
      <c r="H1" s="281"/>
    </row>
    <row r="2" spans="1:8" s="282" customFormat="1" ht="18.75">
      <c r="A2" s="280"/>
      <c r="B2" s="280"/>
      <c r="C2" s="369" t="s">
        <v>370</v>
      </c>
      <c r="D2" s="369"/>
      <c r="E2" s="369"/>
      <c r="F2" s="369"/>
      <c r="G2" s="369"/>
      <c r="H2" s="281"/>
    </row>
    <row r="3" spans="1:8" s="282" customFormat="1" ht="18.75">
      <c r="A3" s="280"/>
      <c r="B3" s="280"/>
      <c r="C3" s="280"/>
      <c r="D3" s="280"/>
      <c r="E3" s="369" t="s">
        <v>371</v>
      </c>
      <c r="F3" s="369"/>
      <c r="G3" s="369"/>
      <c r="H3" s="281"/>
    </row>
    <row r="4" spans="1:8" s="282" customFormat="1" ht="18.75">
      <c r="A4" s="280"/>
      <c r="B4" s="280"/>
      <c r="C4" s="280"/>
      <c r="D4" s="369" t="s">
        <v>369</v>
      </c>
      <c r="E4" s="369"/>
      <c r="F4" s="369"/>
      <c r="G4" s="369"/>
      <c r="H4" s="281"/>
    </row>
    <row r="5" spans="1:13" s="285" customFormat="1" ht="18.75">
      <c r="A5" s="381"/>
      <c r="B5" s="381"/>
      <c r="C5" s="381"/>
      <c r="D5" s="381"/>
      <c r="E5" s="382" t="s">
        <v>372</v>
      </c>
      <c r="F5" s="382"/>
      <c r="G5" s="382"/>
      <c r="H5" s="284"/>
      <c r="I5" s="284"/>
      <c r="J5" s="284"/>
      <c r="K5" s="284"/>
      <c r="L5" s="284"/>
      <c r="M5" s="284"/>
    </row>
    <row r="6" spans="1:7" s="285" customFormat="1" ht="18.75">
      <c r="A6" s="382" t="s">
        <v>321</v>
      </c>
      <c r="B6" s="382"/>
      <c r="C6" s="382"/>
      <c r="D6" s="382"/>
      <c r="E6" s="382"/>
      <c r="F6" s="382"/>
      <c r="G6" s="382"/>
    </row>
    <row r="7" spans="1:7" s="285" customFormat="1" ht="12.75">
      <c r="A7" s="286"/>
      <c r="B7" s="287"/>
      <c r="C7" s="287"/>
      <c r="D7" s="288"/>
      <c r="E7" s="289"/>
      <c r="F7" s="289"/>
      <c r="G7" s="289"/>
    </row>
    <row r="8" spans="1:7" s="285" customFormat="1" ht="12.75">
      <c r="A8" s="286"/>
      <c r="B8" s="287"/>
      <c r="C8" s="287"/>
      <c r="D8" s="283"/>
      <c r="E8" s="289"/>
      <c r="F8" s="289"/>
      <c r="G8" s="289"/>
    </row>
    <row r="9" spans="1:7" s="285" customFormat="1" ht="12.75">
      <c r="A9" s="286"/>
      <c r="B9" s="287"/>
      <c r="C9" s="287"/>
      <c r="D9" s="283"/>
      <c r="E9" s="289"/>
      <c r="F9" s="289"/>
      <c r="G9" s="289"/>
    </row>
    <row r="10" spans="1:7" s="285" customFormat="1" ht="12.75">
      <c r="A10" s="286"/>
      <c r="B10" s="287"/>
      <c r="C10" s="287"/>
      <c r="D10" s="283"/>
      <c r="E10" s="289"/>
      <c r="F10" s="289"/>
      <c r="G10" s="289"/>
    </row>
    <row r="11" spans="1:7" s="285" customFormat="1" ht="83.25" customHeight="1">
      <c r="A11" s="373" t="s">
        <v>279</v>
      </c>
      <c r="B11" s="374"/>
      <c r="C11" s="374"/>
      <c r="D11" s="374"/>
      <c r="E11" s="374"/>
      <c r="F11" s="290"/>
      <c r="G11" s="290"/>
    </row>
    <row r="12" spans="1:7" s="285" customFormat="1" ht="15.75" customHeight="1">
      <c r="A12" s="374" t="s">
        <v>129</v>
      </c>
      <c r="B12" s="374"/>
      <c r="C12" s="374"/>
      <c r="D12" s="374"/>
      <c r="E12" s="374"/>
      <c r="F12" s="290"/>
      <c r="G12" s="290"/>
    </row>
    <row r="15" spans="1:7" ht="47.25">
      <c r="A15" s="258" t="s">
        <v>87</v>
      </c>
      <c r="B15" s="257" t="s">
        <v>139</v>
      </c>
      <c r="C15" s="257" t="s">
        <v>140</v>
      </c>
      <c r="D15" s="258" t="s">
        <v>138</v>
      </c>
      <c r="E15" s="259" t="s">
        <v>280</v>
      </c>
      <c r="F15" s="259" t="s">
        <v>281</v>
      </c>
      <c r="G15" s="259" t="s">
        <v>282</v>
      </c>
    </row>
    <row r="16" spans="1:7" ht="15.75">
      <c r="A16" s="260" t="s">
        <v>283</v>
      </c>
      <c r="B16" s="260" t="s">
        <v>284</v>
      </c>
      <c r="C16" s="260" t="s">
        <v>285</v>
      </c>
      <c r="D16" s="260" t="s">
        <v>286</v>
      </c>
      <c r="E16" s="261" t="s">
        <v>287</v>
      </c>
      <c r="F16" s="261"/>
      <c r="G16" s="261"/>
    </row>
    <row r="17" spans="1:7" s="294" customFormat="1" ht="15.75">
      <c r="A17" s="293" t="s">
        <v>288</v>
      </c>
      <c r="B17" s="262"/>
      <c r="C17" s="262"/>
      <c r="D17" s="262"/>
      <c r="E17" s="263">
        <f>E18+E24+E30+E42+E60+E83+E54+E57+E51+E39+E48+E36</f>
        <v>8773.4</v>
      </c>
      <c r="F17" s="263">
        <f>F18+F24+F30+F42+F60+F83+F54+F57+F51+F39+F48+F36+F118</f>
        <v>15308.2</v>
      </c>
      <c r="G17" s="263">
        <f>G18+G24+G30+G42+G60+G83+G54+G57+G51+G39+G48+G36+G118</f>
        <v>7258.8</v>
      </c>
    </row>
    <row r="18" spans="1:7" s="294" customFormat="1" ht="78.75">
      <c r="A18" s="295" t="s">
        <v>187</v>
      </c>
      <c r="B18" s="264" t="s">
        <v>188</v>
      </c>
      <c r="C18" s="264" t="s">
        <v>289</v>
      </c>
      <c r="D18" s="264" t="s">
        <v>289</v>
      </c>
      <c r="E18" s="263">
        <f aca="true" t="shared" si="0" ref="E18:G22">E19</f>
        <v>10</v>
      </c>
      <c r="F18" s="263">
        <f t="shared" si="0"/>
        <v>50</v>
      </c>
      <c r="G18" s="263">
        <f t="shared" si="0"/>
        <v>10</v>
      </c>
    </row>
    <row r="19" spans="1:7" s="294" customFormat="1" ht="141.75">
      <c r="A19" s="296" t="s">
        <v>290</v>
      </c>
      <c r="B19" s="265" t="s">
        <v>190</v>
      </c>
      <c r="C19" s="264" t="s">
        <v>289</v>
      </c>
      <c r="D19" s="264" t="s">
        <v>289</v>
      </c>
      <c r="E19" s="266">
        <f t="shared" si="0"/>
        <v>10</v>
      </c>
      <c r="F19" s="266">
        <f t="shared" si="0"/>
        <v>50</v>
      </c>
      <c r="G19" s="266">
        <f t="shared" si="0"/>
        <v>10</v>
      </c>
    </row>
    <row r="20" spans="1:7" ht="47.25">
      <c r="A20" s="296" t="s">
        <v>291</v>
      </c>
      <c r="B20" s="265" t="s">
        <v>192</v>
      </c>
      <c r="C20" s="265" t="s">
        <v>289</v>
      </c>
      <c r="D20" s="265" t="s">
        <v>289</v>
      </c>
      <c r="E20" s="266">
        <f t="shared" si="0"/>
        <v>10</v>
      </c>
      <c r="F20" s="266">
        <f t="shared" si="0"/>
        <v>50</v>
      </c>
      <c r="G20" s="266">
        <f t="shared" si="0"/>
        <v>10</v>
      </c>
    </row>
    <row r="21" spans="1:7" ht="47.25">
      <c r="A21" s="296" t="s">
        <v>292</v>
      </c>
      <c r="B21" s="265" t="s">
        <v>194</v>
      </c>
      <c r="C21" s="265"/>
      <c r="D21" s="265"/>
      <c r="E21" s="266">
        <f t="shared" si="0"/>
        <v>10</v>
      </c>
      <c r="F21" s="266">
        <f t="shared" si="0"/>
        <v>50</v>
      </c>
      <c r="G21" s="266">
        <f t="shared" si="0"/>
        <v>10</v>
      </c>
    </row>
    <row r="22" spans="1:7" ht="32.25" customHeight="1">
      <c r="A22" s="297" t="s">
        <v>162</v>
      </c>
      <c r="B22" s="265" t="s">
        <v>194</v>
      </c>
      <c r="C22" s="265">
        <v>240</v>
      </c>
      <c r="D22" s="265" t="s">
        <v>289</v>
      </c>
      <c r="E22" s="266">
        <f t="shared" si="0"/>
        <v>10</v>
      </c>
      <c r="F22" s="266">
        <f t="shared" si="0"/>
        <v>50</v>
      </c>
      <c r="G22" s="266">
        <f t="shared" si="0"/>
        <v>10</v>
      </c>
    </row>
    <row r="23" spans="1:7" ht="32.25" customHeight="1">
      <c r="A23" s="297" t="s">
        <v>103</v>
      </c>
      <c r="B23" s="265" t="s">
        <v>194</v>
      </c>
      <c r="C23" s="265">
        <v>240</v>
      </c>
      <c r="D23" s="267" t="s">
        <v>105</v>
      </c>
      <c r="E23" s="266">
        <f>'Функциональная 21'!F55</f>
        <v>10</v>
      </c>
      <c r="F23" s="266">
        <f>'Функциональная 21'!G55</f>
        <v>50</v>
      </c>
      <c r="G23" s="266">
        <f>'Функциональная 21'!H55</f>
        <v>10</v>
      </c>
    </row>
    <row r="24" spans="1:7" ht="73.5" customHeight="1">
      <c r="A24" s="298" t="s">
        <v>293</v>
      </c>
      <c r="B24" s="264" t="s">
        <v>217</v>
      </c>
      <c r="C24" s="264"/>
      <c r="D24" s="264" t="s">
        <v>289</v>
      </c>
      <c r="E24" s="263">
        <f aca="true" t="shared" si="1" ref="E24:G28">E25</f>
        <v>80</v>
      </c>
      <c r="F24" s="263">
        <f t="shared" si="1"/>
        <v>50</v>
      </c>
      <c r="G24" s="263">
        <f t="shared" si="1"/>
        <v>10</v>
      </c>
    </row>
    <row r="25" spans="1:7" ht="32.25" customHeight="1">
      <c r="A25" s="297" t="s">
        <v>294</v>
      </c>
      <c r="B25" s="265" t="s">
        <v>219</v>
      </c>
      <c r="C25" s="265"/>
      <c r="D25" s="265"/>
      <c r="E25" s="266">
        <f t="shared" si="1"/>
        <v>80</v>
      </c>
      <c r="F25" s="266">
        <f t="shared" si="1"/>
        <v>50</v>
      </c>
      <c r="G25" s="266">
        <f t="shared" si="1"/>
        <v>10</v>
      </c>
    </row>
    <row r="26" spans="1:7" ht="32.25" customHeight="1">
      <c r="A26" s="297" t="s">
        <v>220</v>
      </c>
      <c r="B26" s="265" t="s">
        <v>221</v>
      </c>
      <c r="C26" s="265"/>
      <c r="D26" s="265" t="s">
        <v>289</v>
      </c>
      <c r="E26" s="266">
        <f>E28</f>
        <v>80</v>
      </c>
      <c r="F26" s="266">
        <f t="shared" si="1"/>
        <v>50</v>
      </c>
      <c r="G26" s="266">
        <f t="shared" si="1"/>
        <v>10</v>
      </c>
    </row>
    <row r="27" spans="1:7" ht="110.25">
      <c r="A27" s="297" t="s">
        <v>295</v>
      </c>
      <c r="B27" s="265" t="s">
        <v>223</v>
      </c>
      <c r="C27" s="265"/>
      <c r="D27" s="265" t="s">
        <v>289</v>
      </c>
      <c r="E27" s="266">
        <f>E29</f>
        <v>80</v>
      </c>
      <c r="F27" s="266">
        <f t="shared" si="1"/>
        <v>50</v>
      </c>
      <c r="G27" s="266">
        <f t="shared" si="1"/>
        <v>10</v>
      </c>
    </row>
    <row r="28" spans="1:7" ht="32.25" customHeight="1">
      <c r="A28" s="297" t="s">
        <v>162</v>
      </c>
      <c r="B28" s="265" t="s">
        <v>223</v>
      </c>
      <c r="C28" s="265">
        <v>240</v>
      </c>
      <c r="D28" s="265"/>
      <c r="E28" s="266">
        <f>E29</f>
        <v>80</v>
      </c>
      <c r="F28" s="266">
        <f t="shared" si="1"/>
        <v>50</v>
      </c>
      <c r="G28" s="266">
        <f t="shared" si="1"/>
        <v>10</v>
      </c>
    </row>
    <row r="29" spans="1:7" ht="32.25" customHeight="1">
      <c r="A29" s="299" t="s">
        <v>113</v>
      </c>
      <c r="B29" s="265" t="s">
        <v>223</v>
      </c>
      <c r="C29" s="265">
        <v>240</v>
      </c>
      <c r="D29" s="265" t="s">
        <v>114</v>
      </c>
      <c r="E29" s="266">
        <f>'Функциональная 21'!F82</f>
        <v>80</v>
      </c>
      <c r="F29" s="266">
        <f>'Функциональная 21'!G82</f>
        <v>50</v>
      </c>
      <c r="G29" s="266">
        <f>'Функциональная 21'!H82</f>
        <v>10</v>
      </c>
    </row>
    <row r="30" spans="1:7" ht="63">
      <c r="A30" s="300" t="s">
        <v>296</v>
      </c>
      <c r="B30" s="264" t="s">
        <v>239</v>
      </c>
      <c r="C30" s="264" t="s">
        <v>5</v>
      </c>
      <c r="D30" s="264" t="s">
        <v>5</v>
      </c>
      <c r="E30" s="263">
        <f>E31</f>
        <v>340</v>
      </c>
      <c r="F30" s="263">
        <f aca="true" t="shared" si="2" ref="E30:G34">F31</f>
        <v>346.7</v>
      </c>
      <c r="G30" s="263">
        <f t="shared" si="2"/>
        <v>458.9</v>
      </c>
    </row>
    <row r="31" spans="1:7" ht="32.25" customHeight="1">
      <c r="A31" s="296" t="s">
        <v>240</v>
      </c>
      <c r="B31" s="265" t="s">
        <v>241</v>
      </c>
      <c r="C31" s="265" t="s">
        <v>289</v>
      </c>
      <c r="D31" s="265" t="s">
        <v>289</v>
      </c>
      <c r="E31" s="266">
        <f t="shared" si="2"/>
        <v>340</v>
      </c>
      <c r="F31" s="266">
        <f t="shared" si="2"/>
        <v>346.7</v>
      </c>
      <c r="G31" s="266">
        <f t="shared" si="2"/>
        <v>458.9</v>
      </c>
    </row>
    <row r="32" spans="1:7" ht="32.25" customHeight="1">
      <c r="A32" s="296" t="s">
        <v>242</v>
      </c>
      <c r="B32" s="265" t="s">
        <v>243</v>
      </c>
      <c r="C32" s="265"/>
      <c r="D32" s="265"/>
      <c r="E32" s="266">
        <f t="shared" si="2"/>
        <v>340</v>
      </c>
      <c r="F32" s="266">
        <f t="shared" si="2"/>
        <v>346.7</v>
      </c>
      <c r="G32" s="266">
        <f t="shared" si="2"/>
        <v>458.9</v>
      </c>
    </row>
    <row r="33" spans="1:7" ht="20.25" customHeight="1">
      <c r="A33" s="296" t="s">
        <v>297</v>
      </c>
      <c r="B33" s="265" t="s">
        <v>245</v>
      </c>
      <c r="C33" s="265"/>
      <c r="D33" s="265" t="s">
        <v>289</v>
      </c>
      <c r="E33" s="266">
        <f t="shared" si="2"/>
        <v>340</v>
      </c>
      <c r="F33" s="266">
        <f t="shared" si="2"/>
        <v>346.7</v>
      </c>
      <c r="G33" s="266">
        <f t="shared" si="2"/>
        <v>458.9</v>
      </c>
    </row>
    <row r="34" spans="1:7" ht="63">
      <c r="A34" s="296" t="s">
        <v>298</v>
      </c>
      <c r="B34" s="265" t="s">
        <v>245</v>
      </c>
      <c r="C34" s="265">
        <v>610</v>
      </c>
      <c r="D34" s="265"/>
      <c r="E34" s="266">
        <f t="shared" si="2"/>
        <v>340</v>
      </c>
      <c r="F34" s="266">
        <f t="shared" si="2"/>
        <v>346.7</v>
      </c>
      <c r="G34" s="266">
        <f t="shared" si="2"/>
        <v>458.9</v>
      </c>
    </row>
    <row r="35" spans="1:7" ht="27" customHeight="1">
      <c r="A35" s="299" t="s">
        <v>237</v>
      </c>
      <c r="B35" s="265" t="s">
        <v>245</v>
      </c>
      <c r="C35" s="265">
        <v>610</v>
      </c>
      <c r="D35" s="265" t="s">
        <v>122</v>
      </c>
      <c r="E35" s="266">
        <f>'Функциональная 21'!F106</f>
        <v>340</v>
      </c>
      <c r="F35" s="266">
        <f>'Функциональная 21'!G106</f>
        <v>346.7</v>
      </c>
      <c r="G35" s="266">
        <f>'Функциональная 21'!H106</f>
        <v>458.9</v>
      </c>
    </row>
    <row r="36" spans="1:7" ht="27" customHeight="1">
      <c r="A36" s="299" t="s">
        <v>263</v>
      </c>
      <c r="B36" s="267" t="s">
        <v>266</v>
      </c>
      <c r="C36" s="265"/>
      <c r="D36" s="265"/>
      <c r="E36" s="263">
        <f aca="true" t="shared" si="3" ref="E36:G37">E37</f>
        <v>0</v>
      </c>
      <c r="F36" s="263">
        <f t="shared" si="3"/>
        <v>8148.6</v>
      </c>
      <c r="G36" s="263">
        <f t="shared" si="3"/>
        <v>0</v>
      </c>
    </row>
    <row r="37" spans="1:7" ht="27" customHeight="1">
      <c r="A37" s="299" t="s">
        <v>264</v>
      </c>
      <c r="B37" s="305" t="s">
        <v>266</v>
      </c>
      <c r="C37" s="265">
        <v>610</v>
      </c>
      <c r="D37" s="265"/>
      <c r="E37" s="266">
        <f t="shared" si="3"/>
        <v>0</v>
      </c>
      <c r="F37" s="266">
        <f t="shared" si="3"/>
        <v>8148.6</v>
      </c>
      <c r="G37" s="266">
        <f t="shared" si="3"/>
        <v>0</v>
      </c>
    </row>
    <row r="38" spans="1:7" ht="27" customHeight="1">
      <c r="A38" s="299" t="s">
        <v>237</v>
      </c>
      <c r="B38" s="267" t="s">
        <v>266</v>
      </c>
      <c r="C38" s="265">
        <v>610</v>
      </c>
      <c r="D38" s="265" t="s">
        <v>122</v>
      </c>
      <c r="E38" s="266">
        <f>'Функциональная 21'!F113</f>
        <v>0</v>
      </c>
      <c r="F38" s="266">
        <f>'Функциональная 21'!G116</f>
        <v>8148.6</v>
      </c>
      <c r="G38" s="266">
        <f>'Функциональная 21'!H116</f>
        <v>0</v>
      </c>
    </row>
    <row r="39" spans="1:7" ht="33" customHeight="1">
      <c r="A39" s="299" t="s">
        <v>248</v>
      </c>
      <c r="B39" s="265" t="s">
        <v>249</v>
      </c>
      <c r="C39" s="265"/>
      <c r="D39" s="265"/>
      <c r="E39" s="268">
        <f aca="true" t="shared" si="4" ref="E39:G40">E40</f>
        <v>572.8</v>
      </c>
      <c r="F39" s="268">
        <f t="shared" si="4"/>
        <v>100</v>
      </c>
      <c r="G39" s="268">
        <f t="shared" si="4"/>
        <v>100</v>
      </c>
    </row>
    <row r="40" spans="1:7" ht="72" customHeight="1">
      <c r="A40" s="296" t="s">
        <v>298</v>
      </c>
      <c r="B40" s="265" t="s">
        <v>249</v>
      </c>
      <c r="C40" s="265">
        <v>610</v>
      </c>
      <c r="D40" s="265"/>
      <c r="E40" s="269">
        <f t="shared" si="4"/>
        <v>572.8</v>
      </c>
      <c r="F40" s="269">
        <f t="shared" si="4"/>
        <v>100</v>
      </c>
      <c r="G40" s="269">
        <f t="shared" si="4"/>
        <v>100</v>
      </c>
    </row>
    <row r="41" spans="1:7" ht="38.25" customHeight="1">
      <c r="A41" s="299" t="s">
        <v>237</v>
      </c>
      <c r="B41" s="265" t="s">
        <v>249</v>
      </c>
      <c r="C41" s="265">
        <v>610</v>
      </c>
      <c r="D41" s="267" t="s">
        <v>122</v>
      </c>
      <c r="E41" s="269">
        <f>'Функциональная 21'!F108</f>
        <v>572.8</v>
      </c>
      <c r="F41" s="269">
        <f>'Функциональная 21'!G108</f>
        <v>100</v>
      </c>
      <c r="G41" s="269">
        <f>'Функциональная 21'!H108</f>
        <v>100</v>
      </c>
    </row>
    <row r="42" spans="1:7" ht="78.75">
      <c r="A42" s="295" t="s">
        <v>299</v>
      </c>
      <c r="B42" s="264" t="s">
        <v>201</v>
      </c>
      <c r="C42" s="264"/>
      <c r="D42" s="264"/>
      <c r="E42" s="263">
        <f aca="true" t="shared" si="5" ref="E42:G46">E43</f>
        <v>154</v>
      </c>
      <c r="F42" s="263">
        <f t="shared" si="5"/>
        <v>1230.2</v>
      </c>
      <c r="G42" s="263">
        <f>G43</f>
        <v>1241.9</v>
      </c>
    </row>
    <row r="43" spans="1:7" ht="94.5">
      <c r="A43" s="299" t="s">
        <v>300</v>
      </c>
      <c r="B43" s="265" t="s">
        <v>203</v>
      </c>
      <c r="C43" s="265"/>
      <c r="D43" s="265"/>
      <c r="E43" s="266">
        <f t="shared" si="5"/>
        <v>154</v>
      </c>
      <c r="F43" s="266">
        <f t="shared" si="5"/>
        <v>1230.2</v>
      </c>
      <c r="G43" s="266">
        <f t="shared" si="5"/>
        <v>1241.9</v>
      </c>
    </row>
    <row r="44" spans="1:7" ht="31.5">
      <c r="A44" s="299" t="s">
        <v>204</v>
      </c>
      <c r="B44" s="265" t="s">
        <v>205</v>
      </c>
      <c r="C44" s="265"/>
      <c r="D44" s="265"/>
      <c r="E44" s="266">
        <f t="shared" si="5"/>
        <v>154</v>
      </c>
      <c r="F44" s="266">
        <f t="shared" si="5"/>
        <v>1230.2</v>
      </c>
      <c r="G44" s="266">
        <f t="shared" si="5"/>
        <v>1241.9</v>
      </c>
    </row>
    <row r="45" spans="1:7" ht="31.5">
      <c r="A45" s="299" t="s">
        <v>301</v>
      </c>
      <c r="B45" s="265" t="s">
        <v>207</v>
      </c>
      <c r="C45" s="265"/>
      <c r="D45" s="265"/>
      <c r="E45" s="266">
        <f t="shared" si="5"/>
        <v>154</v>
      </c>
      <c r="F45" s="266">
        <f t="shared" si="5"/>
        <v>1230.2</v>
      </c>
      <c r="G45" s="266">
        <f t="shared" si="5"/>
        <v>1241.9</v>
      </c>
    </row>
    <row r="46" spans="1:7" ht="77.25" customHeight="1">
      <c r="A46" s="297" t="s">
        <v>162</v>
      </c>
      <c r="B46" s="265" t="s">
        <v>207</v>
      </c>
      <c r="C46" s="265">
        <v>240</v>
      </c>
      <c r="D46" s="265"/>
      <c r="E46" s="266">
        <f t="shared" si="5"/>
        <v>154</v>
      </c>
      <c r="F46" s="266">
        <f t="shared" si="5"/>
        <v>1230.2</v>
      </c>
      <c r="G46" s="266">
        <f t="shared" si="5"/>
        <v>1241.9</v>
      </c>
    </row>
    <row r="47" spans="1:7" ht="15.75">
      <c r="A47" s="299" t="s">
        <v>199</v>
      </c>
      <c r="B47" s="265" t="s">
        <v>207</v>
      </c>
      <c r="C47" s="265">
        <v>240</v>
      </c>
      <c r="D47" s="267" t="s">
        <v>110</v>
      </c>
      <c r="E47" s="266">
        <f>'Функциональная 21'!F67</f>
        <v>154</v>
      </c>
      <c r="F47" s="266">
        <f>'Функциональная 21'!G67</f>
        <v>1230.2</v>
      </c>
      <c r="G47" s="266">
        <f>'Функциональная 21'!H67</f>
        <v>1241.9</v>
      </c>
    </row>
    <row r="48" spans="1:7" ht="15.75">
      <c r="A48" s="299" t="s">
        <v>208</v>
      </c>
      <c r="B48" s="265" t="s">
        <v>207</v>
      </c>
      <c r="C48" s="265"/>
      <c r="D48" s="267"/>
      <c r="E48" s="263">
        <f aca="true" t="shared" si="6" ref="E48:G49">E49</f>
        <v>1.2</v>
      </c>
      <c r="F48" s="263">
        <f t="shared" si="6"/>
        <v>5</v>
      </c>
      <c r="G48" s="263">
        <f t="shared" si="6"/>
        <v>5</v>
      </c>
    </row>
    <row r="49" spans="1:7" ht="15.75">
      <c r="A49" s="299" t="s">
        <v>166</v>
      </c>
      <c r="B49" s="265" t="s">
        <v>207</v>
      </c>
      <c r="C49" s="265">
        <v>850</v>
      </c>
      <c r="D49" s="267"/>
      <c r="E49" s="266">
        <f t="shared" si="6"/>
        <v>1.2</v>
      </c>
      <c r="F49" s="266">
        <f t="shared" si="6"/>
        <v>5</v>
      </c>
      <c r="G49" s="266">
        <f t="shared" si="6"/>
        <v>5</v>
      </c>
    </row>
    <row r="50" spans="1:7" ht="15.75">
      <c r="A50" s="299" t="s">
        <v>199</v>
      </c>
      <c r="B50" s="265" t="s">
        <v>207</v>
      </c>
      <c r="C50" s="265">
        <v>850</v>
      </c>
      <c r="D50" s="267" t="s">
        <v>110</v>
      </c>
      <c r="E50" s="266">
        <f>'Функциональная 21'!F69</f>
        <v>1.2</v>
      </c>
      <c r="F50" s="266">
        <f>'Функциональная 21'!G69</f>
        <v>5</v>
      </c>
      <c r="G50" s="266">
        <f>'Функциональная 21'!H69</f>
        <v>5</v>
      </c>
    </row>
    <row r="51" spans="1:7" ht="52.5" customHeight="1">
      <c r="A51" s="299" t="s">
        <v>209</v>
      </c>
      <c r="B51" s="265" t="s">
        <v>210</v>
      </c>
      <c r="C51" s="265"/>
      <c r="D51" s="267"/>
      <c r="E51" s="263">
        <f aca="true" t="shared" si="7" ref="E51:G52">E52</f>
        <v>20</v>
      </c>
      <c r="F51" s="263">
        <f t="shared" si="7"/>
        <v>20</v>
      </c>
      <c r="G51" s="263">
        <f t="shared" si="7"/>
        <v>20</v>
      </c>
    </row>
    <row r="52" spans="1:7" ht="47.25">
      <c r="A52" s="299" t="s">
        <v>162</v>
      </c>
      <c r="B52" s="265" t="s">
        <v>210</v>
      </c>
      <c r="C52" s="265">
        <v>240</v>
      </c>
      <c r="D52" s="267"/>
      <c r="E52" s="266">
        <f t="shared" si="7"/>
        <v>20</v>
      </c>
      <c r="F52" s="266">
        <f t="shared" si="7"/>
        <v>20</v>
      </c>
      <c r="G52" s="266">
        <f t="shared" si="7"/>
        <v>20</v>
      </c>
    </row>
    <row r="53" spans="1:7" ht="15.75">
      <c r="A53" s="299" t="s">
        <v>199</v>
      </c>
      <c r="B53" s="265" t="s">
        <v>210</v>
      </c>
      <c r="C53" s="265">
        <v>240</v>
      </c>
      <c r="D53" s="267" t="s">
        <v>110</v>
      </c>
      <c r="E53" s="266">
        <f>'Функциональная 21'!F71</f>
        <v>20</v>
      </c>
      <c r="F53" s="266">
        <f>'Функциональная 21'!G71</f>
        <v>20</v>
      </c>
      <c r="G53" s="266">
        <f>'Функциональная 21'!H71</f>
        <v>20</v>
      </c>
    </row>
    <row r="54" spans="1:7" ht="94.5" customHeight="1">
      <c r="A54" s="301" t="s">
        <v>302</v>
      </c>
      <c r="B54" s="270" t="s">
        <v>212</v>
      </c>
      <c r="C54" s="271"/>
      <c r="D54" s="271"/>
      <c r="E54" s="272">
        <f aca="true" t="shared" si="8" ref="E54:G55">E55</f>
        <v>570.2</v>
      </c>
      <c r="F54" s="272">
        <f t="shared" si="8"/>
        <v>20</v>
      </c>
      <c r="G54" s="272">
        <f t="shared" si="8"/>
        <v>20</v>
      </c>
    </row>
    <row r="55" spans="1:7" ht="30">
      <c r="A55" s="301" t="s">
        <v>162</v>
      </c>
      <c r="B55" s="270" t="s">
        <v>212</v>
      </c>
      <c r="C55" s="273"/>
      <c r="D55" s="274"/>
      <c r="E55" s="275">
        <f t="shared" si="8"/>
        <v>570.2</v>
      </c>
      <c r="F55" s="275">
        <f>'Функциональная 21'!G73</f>
        <v>20</v>
      </c>
      <c r="G55" s="275">
        <f>'Функциональная 21'!H73</f>
        <v>20</v>
      </c>
    </row>
    <row r="56" spans="1:7" ht="15.75">
      <c r="A56" s="299" t="s">
        <v>199</v>
      </c>
      <c r="B56" s="265" t="s">
        <v>212</v>
      </c>
      <c r="C56" s="265">
        <v>240</v>
      </c>
      <c r="D56" s="267" t="s">
        <v>110</v>
      </c>
      <c r="E56" s="266">
        <f>'Функциональная 21'!F73</f>
        <v>570.2</v>
      </c>
      <c r="F56" s="266">
        <v>70</v>
      </c>
      <c r="G56" s="266">
        <v>70</v>
      </c>
    </row>
    <row r="57" spans="1:7" ht="75">
      <c r="A57" s="301" t="s">
        <v>303</v>
      </c>
      <c r="B57" s="270" t="s">
        <v>214</v>
      </c>
      <c r="C57" s="265"/>
      <c r="D57" s="267"/>
      <c r="E57" s="263">
        <f aca="true" t="shared" si="9" ref="E57:G58">E58</f>
        <v>1119.3</v>
      </c>
      <c r="F57" s="263">
        <f t="shared" si="9"/>
        <v>20</v>
      </c>
      <c r="G57" s="263">
        <f t="shared" si="9"/>
        <v>20</v>
      </c>
    </row>
    <row r="58" spans="1:7" ht="30">
      <c r="A58" s="301" t="s">
        <v>162</v>
      </c>
      <c r="B58" s="270" t="s">
        <v>214</v>
      </c>
      <c r="C58" s="265"/>
      <c r="D58" s="267"/>
      <c r="E58" s="266">
        <f t="shared" si="9"/>
        <v>1119.3</v>
      </c>
      <c r="F58" s="266">
        <f t="shared" si="9"/>
        <v>20</v>
      </c>
      <c r="G58" s="266">
        <f t="shared" si="9"/>
        <v>20</v>
      </c>
    </row>
    <row r="59" spans="1:7" ht="15.75">
      <c r="A59" s="299" t="s">
        <v>199</v>
      </c>
      <c r="B59" s="270" t="s">
        <v>214</v>
      </c>
      <c r="C59" s="265">
        <v>240</v>
      </c>
      <c r="D59" s="267" t="s">
        <v>110</v>
      </c>
      <c r="E59" s="266">
        <f>'Функциональная 21'!F75</f>
        <v>1119.3</v>
      </c>
      <c r="F59" s="266">
        <f>'Функциональная 21'!G75</f>
        <v>20</v>
      </c>
      <c r="G59" s="266">
        <f>'Функциональная 21'!H75</f>
        <v>20</v>
      </c>
    </row>
    <row r="60" spans="1:7" ht="63">
      <c r="A60" s="300" t="s">
        <v>304</v>
      </c>
      <c r="B60" s="264" t="s">
        <v>305</v>
      </c>
      <c r="C60" s="264"/>
      <c r="D60" s="264"/>
      <c r="E60" s="263">
        <f>E61+E66</f>
        <v>4760.799999999999</v>
      </c>
      <c r="F60" s="263">
        <f>F61+F66</f>
        <v>4196.6</v>
      </c>
      <c r="G60" s="263">
        <f>G61+G66</f>
        <v>4214</v>
      </c>
    </row>
    <row r="61" spans="1:7" ht="63">
      <c r="A61" s="300" t="s">
        <v>146</v>
      </c>
      <c r="B61" s="264" t="s">
        <v>147</v>
      </c>
      <c r="C61" s="264"/>
      <c r="D61" s="264"/>
      <c r="E61" s="263">
        <f aca="true" t="shared" si="10" ref="E61:G64">E62</f>
        <v>1100</v>
      </c>
      <c r="F61" s="263">
        <f t="shared" si="10"/>
        <v>1100</v>
      </c>
      <c r="G61" s="263">
        <f t="shared" si="10"/>
        <v>1100</v>
      </c>
    </row>
    <row r="62" spans="1:7" ht="15.75">
      <c r="A62" s="296" t="s">
        <v>157</v>
      </c>
      <c r="B62" s="265" t="s">
        <v>149</v>
      </c>
      <c r="C62" s="265"/>
      <c r="D62" s="265"/>
      <c r="E62" s="266">
        <f t="shared" si="10"/>
        <v>1100</v>
      </c>
      <c r="F62" s="266">
        <f t="shared" si="10"/>
        <v>1100</v>
      </c>
      <c r="G62" s="266">
        <f t="shared" si="10"/>
        <v>1100</v>
      </c>
    </row>
    <row r="63" spans="1:7" ht="31.5">
      <c r="A63" s="296" t="s">
        <v>306</v>
      </c>
      <c r="B63" s="265" t="s">
        <v>151</v>
      </c>
      <c r="C63" s="265"/>
      <c r="D63" s="265"/>
      <c r="E63" s="266">
        <f t="shared" si="10"/>
        <v>1100</v>
      </c>
      <c r="F63" s="266">
        <f t="shared" si="10"/>
        <v>1100</v>
      </c>
      <c r="G63" s="266">
        <f t="shared" si="10"/>
        <v>1100</v>
      </c>
    </row>
    <row r="64" spans="1:7" ht="31.5">
      <c r="A64" s="296" t="s">
        <v>307</v>
      </c>
      <c r="B64" s="265" t="s">
        <v>151</v>
      </c>
      <c r="C64" s="265">
        <v>120</v>
      </c>
      <c r="D64" s="265"/>
      <c r="E64" s="266">
        <f t="shared" si="10"/>
        <v>1100</v>
      </c>
      <c r="F64" s="266">
        <f t="shared" si="10"/>
        <v>1100</v>
      </c>
      <c r="G64" s="266">
        <f t="shared" si="10"/>
        <v>1100</v>
      </c>
    </row>
    <row r="65" spans="1:7" ht="47.25">
      <c r="A65" s="296" t="s">
        <v>142</v>
      </c>
      <c r="B65" s="265" t="s">
        <v>308</v>
      </c>
      <c r="C65" s="265">
        <v>120</v>
      </c>
      <c r="D65" s="265" t="s">
        <v>94</v>
      </c>
      <c r="E65" s="266">
        <f>'Функциональная 21'!F23</f>
        <v>1100</v>
      </c>
      <c r="F65" s="266">
        <f>'Функциональная 21'!G23</f>
        <v>1100</v>
      </c>
      <c r="G65" s="266">
        <f>'Функциональная 21'!H23</f>
        <v>1100</v>
      </c>
    </row>
    <row r="66" spans="1:8" ht="31.5">
      <c r="A66" s="300" t="s">
        <v>309</v>
      </c>
      <c r="B66" s="264" t="s">
        <v>156</v>
      </c>
      <c r="C66" s="264"/>
      <c r="D66" s="264"/>
      <c r="E66" s="263">
        <f>E68+E71+E80+E77+E74</f>
        <v>3660.7999999999997</v>
      </c>
      <c r="F66" s="263">
        <f>F68+F71+F80+F77+F74</f>
        <v>3096.6</v>
      </c>
      <c r="G66" s="263">
        <f>G68+G71+G80+G77+G74</f>
        <v>3114</v>
      </c>
      <c r="H66" s="302"/>
    </row>
    <row r="67" spans="1:7" ht="47.25">
      <c r="A67" s="296" t="s">
        <v>310</v>
      </c>
      <c r="B67" s="265" t="s">
        <v>158</v>
      </c>
      <c r="C67" s="264"/>
      <c r="D67" s="264"/>
      <c r="E67" s="263">
        <f aca="true" t="shared" si="11" ref="E67:G69">E68</f>
        <v>2890.2</v>
      </c>
      <c r="F67" s="263">
        <f>F68</f>
        <v>2714.2</v>
      </c>
      <c r="G67" s="263">
        <f t="shared" si="11"/>
        <v>2527.2</v>
      </c>
    </row>
    <row r="68" spans="1:7" ht="15.75">
      <c r="A68" s="303" t="s">
        <v>157</v>
      </c>
      <c r="B68" s="265" t="s">
        <v>158</v>
      </c>
      <c r="C68" s="265"/>
      <c r="D68" s="265"/>
      <c r="E68" s="266">
        <f t="shared" si="11"/>
        <v>2890.2</v>
      </c>
      <c r="F68" s="266">
        <f t="shared" si="11"/>
        <v>2714.2</v>
      </c>
      <c r="G68" s="266">
        <f t="shared" si="11"/>
        <v>2527.2</v>
      </c>
    </row>
    <row r="69" spans="1:7" ht="31.5">
      <c r="A69" s="296" t="s">
        <v>306</v>
      </c>
      <c r="B69" s="265" t="s">
        <v>159</v>
      </c>
      <c r="C69" s="265">
        <v>120</v>
      </c>
      <c r="D69" s="265"/>
      <c r="E69" s="266">
        <f t="shared" si="11"/>
        <v>2890.2</v>
      </c>
      <c r="F69" s="266">
        <f t="shared" si="11"/>
        <v>2714.2</v>
      </c>
      <c r="G69" s="266">
        <f t="shared" si="11"/>
        <v>2527.2</v>
      </c>
    </row>
    <row r="70" spans="1:7" ht="47.25">
      <c r="A70" s="296" t="s">
        <v>142</v>
      </c>
      <c r="B70" s="265" t="s">
        <v>159</v>
      </c>
      <c r="C70" s="265">
        <v>120</v>
      </c>
      <c r="D70" s="265" t="s">
        <v>94</v>
      </c>
      <c r="E70" s="266">
        <f>'Функциональная 21'!F27</f>
        <v>2890.2</v>
      </c>
      <c r="F70" s="266">
        <f>'Функциональная 21'!G27</f>
        <v>2714.2</v>
      </c>
      <c r="G70" s="266">
        <f>'Функциональная 21'!H27</f>
        <v>2527.2</v>
      </c>
    </row>
    <row r="71" spans="1:7" ht="31.5">
      <c r="A71" s="300" t="s">
        <v>161</v>
      </c>
      <c r="B71" s="265" t="s">
        <v>159</v>
      </c>
      <c r="C71" s="265"/>
      <c r="D71" s="265"/>
      <c r="E71" s="263">
        <f aca="true" t="shared" si="12" ref="E71:G72">E72</f>
        <v>619.2</v>
      </c>
      <c r="F71" s="263">
        <f t="shared" si="12"/>
        <v>231</v>
      </c>
      <c r="G71" s="263">
        <f t="shared" si="12"/>
        <v>435.4</v>
      </c>
    </row>
    <row r="72" spans="1:7" ht="47.25">
      <c r="A72" s="297" t="s">
        <v>162</v>
      </c>
      <c r="B72" s="265" t="s">
        <v>159</v>
      </c>
      <c r="C72" s="265">
        <v>240</v>
      </c>
      <c r="D72" s="265"/>
      <c r="E72" s="263">
        <f t="shared" si="12"/>
        <v>619.2</v>
      </c>
      <c r="F72" s="263">
        <f t="shared" si="12"/>
        <v>231</v>
      </c>
      <c r="G72" s="263">
        <f t="shared" si="12"/>
        <v>435.4</v>
      </c>
    </row>
    <row r="73" spans="1:7" ht="47.25">
      <c r="A73" s="296" t="s">
        <v>142</v>
      </c>
      <c r="B73" s="265" t="s">
        <v>159</v>
      </c>
      <c r="C73" s="265">
        <v>240</v>
      </c>
      <c r="D73" s="265" t="s">
        <v>94</v>
      </c>
      <c r="E73" s="266">
        <f>'Функциональная 21'!F29</f>
        <v>619.2</v>
      </c>
      <c r="F73" s="266">
        <f>'Функциональная 21'!G29</f>
        <v>231</v>
      </c>
      <c r="G73" s="266">
        <f>'Функциональная 21'!H29</f>
        <v>435.4</v>
      </c>
    </row>
    <row r="74" spans="1:7" ht="31.5">
      <c r="A74" s="296" t="s">
        <v>161</v>
      </c>
      <c r="B74" s="265" t="s">
        <v>159</v>
      </c>
      <c r="C74" s="265">
        <v>830</v>
      </c>
      <c r="D74" s="265"/>
      <c r="E74" s="263">
        <f aca="true" t="shared" si="13" ref="E74:G75">E75</f>
        <v>0.5</v>
      </c>
      <c r="F74" s="263">
        <f t="shared" si="13"/>
        <v>0.5</v>
      </c>
      <c r="G74" s="263">
        <f t="shared" si="13"/>
        <v>0.5</v>
      </c>
    </row>
    <row r="75" spans="1:7" ht="15.75">
      <c r="A75" s="296" t="s">
        <v>164</v>
      </c>
      <c r="B75" s="265" t="s">
        <v>159</v>
      </c>
      <c r="C75" s="265">
        <v>830</v>
      </c>
      <c r="D75" s="265"/>
      <c r="E75" s="266">
        <f t="shared" si="13"/>
        <v>0.5</v>
      </c>
      <c r="F75" s="266">
        <f t="shared" si="13"/>
        <v>0.5</v>
      </c>
      <c r="G75" s="266">
        <f t="shared" si="13"/>
        <v>0.5</v>
      </c>
    </row>
    <row r="76" spans="1:7" ht="47.25">
      <c r="A76" s="296" t="s">
        <v>142</v>
      </c>
      <c r="B76" s="265" t="s">
        <v>159</v>
      </c>
      <c r="C76" s="265">
        <v>830</v>
      </c>
      <c r="D76" s="265" t="s">
        <v>94</v>
      </c>
      <c r="E76" s="266">
        <f>'Функциональная 21'!F30</f>
        <v>0.5</v>
      </c>
      <c r="F76" s="266">
        <f>'Функциональная 21'!G30</f>
        <v>0.5</v>
      </c>
      <c r="G76" s="266">
        <f>'Функциональная 21'!H30</f>
        <v>0.5</v>
      </c>
    </row>
    <row r="77" spans="1:7" ht="31.5">
      <c r="A77" s="296" t="s">
        <v>161</v>
      </c>
      <c r="B77" s="265" t="s">
        <v>159</v>
      </c>
      <c r="C77" s="265">
        <v>850</v>
      </c>
      <c r="D77" s="265"/>
      <c r="E77" s="263">
        <f aca="true" t="shared" si="14" ref="E77:G78">E78</f>
        <v>0.5</v>
      </c>
      <c r="F77" s="263">
        <f t="shared" si="14"/>
        <v>0.5</v>
      </c>
      <c r="G77" s="263">
        <f t="shared" si="14"/>
        <v>0.5</v>
      </c>
    </row>
    <row r="78" spans="1:7" ht="15.75">
      <c r="A78" s="301" t="s">
        <v>166</v>
      </c>
      <c r="B78" s="265" t="s">
        <v>159</v>
      </c>
      <c r="C78" s="265">
        <v>850</v>
      </c>
      <c r="D78" s="265"/>
      <c r="E78" s="266">
        <f t="shared" si="14"/>
        <v>0.5</v>
      </c>
      <c r="F78" s="266">
        <f t="shared" si="14"/>
        <v>0.5</v>
      </c>
      <c r="G78" s="266">
        <f t="shared" si="14"/>
        <v>0.5</v>
      </c>
    </row>
    <row r="79" spans="1:7" ht="47.25">
      <c r="A79" s="296" t="s">
        <v>142</v>
      </c>
      <c r="B79" s="265" t="s">
        <v>159</v>
      </c>
      <c r="C79" s="265">
        <v>850</v>
      </c>
      <c r="D79" s="265" t="s">
        <v>94</v>
      </c>
      <c r="E79" s="266">
        <f>'Функциональная 21'!F31</f>
        <v>0.5</v>
      </c>
      <c r="F79" s="266">
        <f>'Функциональная 21'!G31</f>
        <v>0.5</v>
      </c>
      <c r="G79" s="266">
        <f>'Функциональная 21'!H31</f>
        <v>0.5</v>
      </c>
    </row>
    <row r="80" spans="1:7" ht="47.25">
      <c r="A80" s="296" t="s">
        <v>170</v>
      </c>
      <c r="B80" s="265" t="s">
        <v>156</v>
      </c>
      <c r="C80" s="265"/>
      <c r="D80" s="265"/>
      <c r="E80" s="263">
        <f aca="true" t="shared" si="15" ref="E80:G81">E81</f>
        <v>150.4</v>
      </c>
      <c r="F80" s="263">
        <f t="shared" si="15"/>
        <v>150.4</v>
      </c>
      <c r="G80" s="263">
        <f t="shared" si="15"/>
        <v>150.4</v>
      </c>
    </row>
    <row r="81" spans="1:7" ht="15.75">
      <c r="A81" s="296" t="s">
        <v>172</v>
      </c>
      <c r="B81" s="265" t="s">
        <v>171</v>
      </c>
      <c r="C81" s="265">
        <v>540</v>
      </c>
      <c r="D81" s="265"/>
      <c r="E81" s="266">
        <f t="shared" si="15"/>
        <v>150.4</v>
      </c>
      <c r="F81" s="266">
        <f t="shared" si="15"/>
        <v>150.4</v>
      </c>
      <c r="G81" s="266">
        <f t="shared" si="15"/>
        <v>150.4</v>
      </c>
    </row>
    <row r="82" spans="1:7" s="294" customFormat="1" ht="59.25" customHeight="1">
      <c r="A82" s="296" t="s">
        <v>168</v>
      </c>
      <c r="B82" s="265" t="s">
        <v>171</v>
      </c>
      <c r="C82" s="265">
        <v>540</v>
      </c>
      <c r="D82" s="265" t="s">
        <v>96</v>
      </c>
      <c r="E82" s="266">
        <f>'Функциональная 21'!F34</f>
        <v>150.4</v>
      </c>
      <c r="F82" s="266">
        <f>'Функциональная 21'!G35</f>
        <v>150.4</v>
      </c>
      <c r="G82" s="266">
        <f>'Функциональная 21'!H35</f>
        <v>150.4</v>
      </c>
    </row>
    <row r="83" spans="1:7" ht="31.5">
      <c r="A83" s="300" t="s">
        <v>174</v>
      </c>
      <c r="B83" s="276" t="s">
        <v>311</v>
      </c>
      <c r="C83" s="264"/>
      <c r="D83" s="262"/>
      <c r="E83" s="263">
        <f>E84</f>
        <v>1145.1</v>
      </c>
      <c r="F83" s="263">
        <f>F84</f>
        <v>945.1</v>
      </c>
      <c r="G83" s="263">
        <f>G84</f>
        <v>796</v>
      </c>
    </row>
    <row r="84" spans="1:7" ht="15.75">
      <c r="A84" s="300" t="s">
        <v>157</v>
      </c>
      <c r="B84" s="276" t="s">
        <v>175</v>
      </c>
      <c r="C84" s="264"/>
      <c r="D84" s="262"/>
      <c r="E84" s="263">
        <f>E85+E88+E106+E109+E103+E94+E97+E100+E112+E115+E91</f>
        <v>1145.1</v>
      </c>
      <c r="F84" s="263">
        <f>F85+F88+F106+F109+F103+F94+F97+F100+F112+F115+F91</f>
        <v>945.1</v>
      </c>
      <c r="G84" s="263">
        <f>G85+G88+G106+G109+G103+G94+G97+G100+G112+G115+G91</f>
        <v>796</v>
      </c>
    </row>
    <row r="85" spans="1:7" ht="31.5">
      <c r="A85" s="296" t="s">
        <v>312</v>
      </c>
      <c r="B85" s="277" t="s">
        <v>177</v>
      </c>
      <c r="C85" s="265"/>
      <c r="D85" s="267"/>
      <c r="E85" s="263">
        <f aca="true" t="shared" si="16" ref="E85:G86">E86</f>
        <v>120</v>
      </c>
      <c r="F85" s="263">
        <f t="shared" si="16"/>
        <v>46.5</v>
      </c>
      <c r="G85" s="263">
        <f t="shared" si="16"/>
        <v>46.5</v>
      </c>
    </row>
    <row r="86" spans="1:7" ht="47.25">
      <c r="A86" s="297" t="s">
        <v>162</v>
      </c>
      <c r="B86" s="277" t="s">
        <v>177</v>
      </c>
      <c r="C86" s="265">
        <v>240</v>
      </c>
      <c r="D86" s="267"/>
      <c r="E86" s="266">
        <f t="shared" si="16"/>
        <v>120</v>
      </c>
      <c r="F86" s="266">
        <f>F87</f>
        <v>46.5</v>
      </c>
      <c r="G86" s="266">
        <f t="shared" si="16"/>
        <v>46.5</v>
      </c>
    </row>
    <row r="87" spans="1:7" ht="15.75">
      <c r="A87" s="296" t="s">
        <v>97</v>
      </c>
      <c r="B87" s="277" t="s">
        <v>177</v>
      </c>
      <c r="C87" s="265">
        <v>240</v>
      </c>
      <c r="D87" s="267" t="s">
        <v>98</v>
      </c>
      <c r="E87" s="266">
        <f>'Функциональная 21'!F40</f>
        <v>120</v>
      </c>
      <c r="F87" s="266">
        <f>'Функциональная 21'!G40</f>
        <v>46.5</v>
      </c>
      <c r="G87" s="266">
        <f>'Функциональная 21'!H40</f>
        <v>46.5</v>
      </c>
    </row>
    <row r="88" spans="1:7" ht="31.5">
      <c r="A88" s="297" t="s">
        <v>232</v>
      </c>
      <c r="B88" s="265" t="s">
        <v>233</v>
      </c>
      <c r="C88" s="265"/>
      <c r="D88" s="267"/>
      <c r="E88" s="263">
        <f aca="true" t="shared" si="17" ref="E88:G89">E89</f>
        <v>90</v>
      </c>
      <c r="F88" s="263">
        <f t="shared" si="17"/>
        <v>63.5</v>
      </c>
      <c r="G88" s="263">
        <f t="shared" si="17"/>
        <v>30</v>
      </c>
    </row>
    <row r="89" spans="1:7" ht="47.25">
      <c r="A89" s="297" t="s">
        <v>162</v>
      </c>
      <c r="B89" s="265" t="s">
        <v>233</v>
      </c>
      <c r="C89" s="265">
        <v>240</v>
      </c>
      <c r="D89" s="267"/>
      <c r="E89" s="266">
        <f t="shared" si="17"/>
        <v>90</v>
      </c>
      <c r="F89" s="266">
        <f t="shared" si="17"/>
        <v>63.5</v>
      </c>
      <c r="G89" s="266">
        <f t="shared" si="17"/>
        <v>30</v>
      </c>
    </row>
    <row r="90" spans="1:7" ht="15.75">
      <c r="A90" s="297" t="s">
        <v>117</v>
      </c>
      <c r="B90" s="265" t="s">
        <v>233</v>
      </c>
      <c r="C90" s="265">
        <v>240</v>
      </c>
      <c r="D90" s="267" t="s">
        <v>118</v>
      </c>
      <c r="E90" s="266">
        <f>'Функциональная 21'!F97</f>
        <v>90</v>
      </c>
      <c r="F90" s="266">
        <f>'Функциональная 21'!G97</f>
        <v>63.5</v>
      </c>
      <c r="G90" s="266">
        <f>'Функциональная 21'!H97</f>
        <v>30</v>
      </c>
    </row>
    <row r="91" spans="1:7" ht="47.25">
      <c r="A91" s="297" t="s">
        <v>235</v>
      </c>
      <c r="B91" s="265" t="s">
        <v>236</v>
      </c>
      <c r="C91" s="265"/>
      <c r="D91" s="267"/>
      <c r="E91" s="263">
        <f aca="true" t="shared" si="18" ref="E91:G92">E92</f>
        <v>10</v>
      </c>
      <c r="F91" s="278">
        <f t="shared" si="18"/>
        <v>10</v>
      </c>
      <c r="G91" s="278">
        <f t="shared" si="18"/>
        <v>20</v>
      </c>
    </row>
    <row r="92" spans="1:7" ht="47.25">
      <c r="A92" s="297" t="s">
        <v>162</v>
      </c>
      <c r="B92" s="265" t="s">
        <v>236</v>
      </c>
      <c r="C92" s="265">
        <v>240</v>
      </c>
      <c r="D92" s="267"/>
      <c r="E92" s="266">
        <f t="shared" si="18"/>
        <v>10</v>
      </c>
      <c r="F92" s="279">
        <f t="shared" si="18"/>
        <v>10</v>
      </c>
      <c r="G92" s="279">
        <f t="shared" si="18"/>
        <v>20</v>
      </c>
    </row>
    <row r="93" spans="1:7" ht="15.75">
      <c r="A93" s="297" t="s">
        <v>117</v>
      </c>
      <c r="B93" s="265" t="s">
        <v>236</v>
      </c>
      <c r="C93" s="265">
        <v>240</v>
      </c>
      <c r="D93" s="267" t="s">
        <v>118</v>
      </c>
      <c r="E93" s="266">
        <f>'Функциональная 21'!F99</f>
        <v>10</v>
      </c>
      <c r="F93" s="279">
        <f>'Функциональная 21'!G99</f>
        <v>10</v>
      </c>
      <c r="G93" s="279">
        <f>'Функциональная 21'!H99</f>
        <v>20</v>
      </c>
    </row>
    <row r="94" spans="1:7" ht="47.25">
      <c r="A94" s="297" t="s">
        <v>313</v>
      </c>
      <c r="B94" s="265" t="s">
        <v>224</v>
      </c>
      <c r="C94" s="265"/>
      <c r="D94" s="267"/>
      <c r="E94" s="263">
        <f aca="true" t="shared" si="19" ref="E94:G95">E95</f>
        <v>20</v>
      </c>
      <c r="F94" s="263">
        <f t="shared" si="19"/>
        <v>0</v>
      </c>
      <c r="G94" s="263">
        <f t="shared" si="19"/>
        <v>0</v>
      </c>
    </row>
    <row r="95" spans="1:7" s="294" customFormat="1" ht="47.25">
      <c r="A95" s="297" t="s">
        <v>162</v>
      </c>
      <c r="B95" s="265" t="s">
        <v>224</v>
      </c>
      <c r="C95" s="265">
        <v>240</v>
      </c>
      <c r="D95" s="267"/>
      <c r="E95" s="266">
        <f t="shared" si="19"/>
        <v>20</v>
      </c>
      <c r="F95" s="266">
        <f t="shared" si="19"/>
        <v>0</v>
      </c>
      <c r="G95" s="266">
        <f t="shared" si="19"/>
        <v>0</v>
      </c>
    </row>
    <row r="96" spans="1:7" s="294" customFormat="1" ht="15.75">
      <c r="A96" s="297" t="s">
        <v>113</v>
      </c>
      <c r="B96" s="265" t="s">
        <v>224</v>
      </c>
      <c r="C96" s="265">
        <v>240</v>
      </c>
      <c r="D96" s="267" t="s">
        <v>114</v>
      </c>
      <c r="E96" s="266">
        <f>'Функциональная 21'!F86</f>
        <v>20</v>
      </c>
      <c r="F96" s="266">
        <f>'Функциональная 21'!G86</f>
        <v>0</v>
      </c>
      <c r="G96" s="266">
        <f>'Функциональная 21'!H86</f>
        <v>0</v>
      </c>
    </row>
    <row r="97" spans="1:7" ht="31.5">
      <c r="A97" s="304" t="s">
        <v>252</v>
      </c>
      <c r="B97" s="265" t="s">
        <v>251</v>
      </c>
      <c r="C97" s="265"/>
      <c r="D97" s="267"/>
      <c r="E97" s="263">
        <f aca="true" t="shared" si="20" ref="E97:G98">E98</f>
        <v>80</v>
      </c>
      <c r="F97" s="263">
        <f t="shared" si="20"/>
        <v>20</v>
      </c>
      <c r="G97" s="263">
        <f t="shared" si="20"/>
        <v>60</v>
      </c>
    </row>
    <row r="98" spans="1:7" ht="31.5" customHeight="1">
      <c r="A98" s="297" t="s">
        <v>314</v>
      </c>
      <c r="B98" s="265" t="s">
        <v>251</v>
      </c>
      <c r="C98" s="265">
        <v>610</v>
      </c>
      <c r="D98" s="267"/>
      <c r="E98" s="266">
        <f t="shared" si="20"/>
        <v>80</v>
      </c>
      <c r="F98" s="266">
        <f t="shared" si="20"/>
        <v>20</v>
      </c>
      <c r="G98" s="266">
        <f t="shared" si="20"/>
        <v>60</v>
      </c>
    </row>
    <row r="99" spans="1:7" ht="15.75">
      <c r="A99" s="299" t="s">
        <v>237</v>
      </c>
      <c r="B99" s="265" t="s">
        <v>251</v>
      </c>
      <c r="C99" s="265">
        <v>610</v>
      </c>
      <c r="D99" s="267" t="s">
        <v>122</v>
      </c>
      <c r="E99" s="266">
        <f>'Функциональная 21'!F112</f>
        <v>80</v>
      </c>
      <c r="F99" s="266">
        <f>'Функциональная 21'!G112</f>
        <v>20</v>
      </c>
      <c r="G99" s="266">
        <f>'Функциональная 21'!H112</f>
        <v>60</v>
      </c>
    </row>
    <row r="100" spans="1:7" ht="15.75">
      <c r="A100" s="299" t="s">
        <v>196</v>
      </c>
      <c r="B100" s="265" t="s">
        <v>197</v>
      </c>
      <c r="C100" s="265"/>
      <c r="D100" s="267"/>
      <c r="E100" s="263">
        <f aca="true" t="shared" si="21" ref="E100:G101">E101</f>
        <v>10</v>
      </c>
      <c r="F100" s="263">
        <f t="shared" si="21"/>
        <v>10</v>
      </c>
      <c r="G100" s="263">
        <f t="shared" si="21"/>
        <v>10</v>
      </c>
    </row>
    <row r="101" spans="1:7" ht="47.25">
      <c r="A101" s="299" t="s">
        <v>162</v>
      </c>
      <c r="B101" s="265" t="s">
        <v>197</v>
      </c>
      <c r="C101" s="265">
        <v>240</v>
      </c>
      <c r="D101" s="267"/>
      <c r="E101" s="266">
        <f>E102</f>
        <v>10</v>
      </c>
      <c r="F101" s="266">
        <f t="shared" si="21"/>
        <v>10</v>
      </c>
      <c r="G101" s="266">
        <f t="shared" si="21"/>
        <v>10</v>
      </c>
    </row>
    <row r="102" spans="1:7" ht="47.25">
      <c r="A102" s="299" t="s">
        <v>364</v>
      </c>
      <c r="B102" s="265" t="s">
        <v>197</v>
      </c>
      <c r="C102" s="265">
        <v>240</v>
      </c>
      <c r="D102" s="267" t="s">
        <v>106</v>
      </c>
      <c r="E102" s="266">
        <f>'Функциональная 21'!F60</f>
        <v>10</v>
      </c>
      <c r="F102" s="266">
        <f>'Функциональная 21'!G60</f>
        <v>10</v>
      </c>
      <c r="G102" s="266">
        <f>'Функциональная 21'!H60</f>
        <v>10</v>
      </c>
    </row>
    <row r="103" spans="1:7" ht="52.5" customHeight="1">
      <c r="A103" s="301" t="s">
        <v>228</v>
      </c>
      <c r="B103" s="265" t="s">
        <v>229</v>
      </c>
      <c r="C103" s="265"/>
      <c r="D103" s="267"/>
      <c r="E103" s="263">
        <f aca="true" t="shared" si="22" ref="E103:G104">E104</f>
        <v>50</v>
      </c>
      <c r="F103" s="263">
        <f t="shared" si="22"/>
        <v>30</v>
      </c>
      <c r="G103" s="263">
        <f t="shared" si="22"/>
        <v>5</v>
      </c>
    </row>
    <row r="104" spans="1:7" ht="45">
      <c r="A104" s="301" t="s">
        <v>230</v>
      </c>
      <c r="B104" s="265" t="s">
        <v>229</v>
      </c>
      <c r="C104" s="265">
        <v>240</v>
      </c>
      <c r="D104" s="267"/>
      <c r="E104" s="266">
        <f t="shared" si="22"/>
        <v>50</v>
      </c>
      <c r="F104" s="266">
        <f t="shared" si="22"/>
        <v>30</v>
      </c>
      <c r="G104" s="266">
        <f t="shared" si="22"/>
        <v>5</v>
      </c>
    </row>
    <row r="105" spans="1:7" ht="15.75">
      <c r="A105" s="297" t="s">
        <v>115</v>
      </c>
      <c r="B105" s="265" t="s">
        <v>229</v>
      </c>
      <c r="C105" s="265">
        <v>810</v>
      </c>
      <c r="D105" s="267" t="s">
        <v>116</v>
      </c>
      <c r="E105" s="266">
        <f>'Функциональная 21'!F93</f>
        <v>50</v>
      </c>
      <c r="F105" s="266">
        <f>'Функциональная 21'!G93</f>
        <v>30</v>
      </c>
      <c r="G105" s="266">
        <f>'Функциональная 21'!H93</f>
        <v>5</v>
      </c>
    </row>
    <row r="106" spans="1:7" ht="47.25">
      <c r="A106" s="297" t="s">
        <v>315</v>
      </c>
      <c r="B106" s="265" t="s">
        <v>227</v>
      </c>
      <c r="C106" s="265"/>
      <c r="D106" s="267"/>
      <c r="E106" s="263">
        <f aca="true" t="shared" si="23" ref="E106:G107">E107</f>
        <v>50</v>
      </c>
      <c r="F106" s="263">
        <f t="shared" si="23"/>
        <v>20</v>
      </c>
      <c r="G106" s="263">
        <f t="shared" si="23"/>
        <v>5</v>
      </c>
    </row>
    <row r="107" spans="1:7" ht="47.25">
      <c r="A107" s="297" t="s">
        <v>162</v>
      </c>
      <c r="B107" s="265" t="s">
        <v>227</v>
      </c>
      <c r="C107" s="265">
        <v>240</v>
      </c>
      <c r="D107" s="267"/>
      <c r="E107" s="266">
        <f>E108</f>
        <v>50</v>
      </c>
      <c r="F107" s="266">
        <f t="shared" si="23"/>
        <v>20</v>
      </c>
      <c r="G107" s="266">
        <f t="shared" si="23"/>
        <v>5</v>
      </c>
    </row>
    <row r="108" spans="1:7" ht="30.75" customHeight="1">
      <c r="A108" s="297" t="s">
        <v>115</v>
      </c>
      <c r="B108" s="265" t="s">
        <v>227</v>
      </c>
      <c r="C108" s="265">
        <v>240</v>
      </c>
      <c r="D108" s="267" t="s">
        <v>116</v>
      </c>
      <c r="E108" s="266">
        <f>'Функциональная 21'!F91</f>
        <v>50</v>
      </c>
      <c r="F108" s="266">
        <f>'Функциональная 21'!G88</f>
        <v>20</v>
      </c>
      <c r="G108" s="266">
        <f>'Функциональная 21'!H88</f>
        <v>5</v>
      </c>
    </row>
    <row r="109" spans="1:7" ht="47.25">
      <c r="A109" s="296" t="s">
        <v>316</v>
      </c>
      <c r="B109" s="265" t="s">
        <v>255</v>
      </c>
      <c r="C109" s="265"/>
      <c r="D109" s="265"/>
      <c r="E109" s="263">
        <f aca="true" t="shared" si="24" ref="E109:G110">E110</f>
        <v>569</v>
      </c>
      <c r="F109" s="263">
        <f t="shared" si="24"/>
        <v>592</v>
      </c>
      <c r="G109" s="263">
        <f t="shared" si="24"/>
        <v>616</v>
      </c>
    </row>
    <row r="110" spans="1:7" ht="31.5">
      <c r="A110" s="296" t="s">
        <v>256</v>
      </c>
      <c r="B110" s="265" t="s">
        <v>255</v>
      </c>
      <c r="C110" s="265">
        <v>320</v>
      </c>
      <c r="D110" s="265"/>
      <c r="E110" s="266">
        <f t="shared" si="24"/>
        <v>569</v>
      </c>
      <c r="F110" s="266">
        <f t="shared" si="24"/>
        <v>592</v>
      </c>
      <c r="G110" s="266">
        <f t="shared" si="24"/>
        <v>616</v>
      </c>
    </row>
    <row r="111" spans="1:7" ht="15.75">
      <c r="A111" s="303" t="s">
        <v>317</v>
      </c>
      <c r="B111" s="265" t="s">
        <v>255</v>
      </c>
      <c r="C111" s="265">
        <v>320</v>
      </c>
      <c r="D111" s="267" t="s">
        <v>126</v>
      </c>
      <c r="E111" s="266">
        <f>'Функциональная 21'!F118</f>
        <v>569</v>
      </c>
      <c r="F111" s="266">
        <f>'Функциональная 21'!G118</f>
        <v>592</v>
      </c>
      <c r="G111" s="266">
        <f>'Функциональная 21'!H118</f>
        <v>616</v>
      </c>
    </row>
    <row r="112" spans="1:7" ht="32.25" customHeight="1">
      <c r="A112" s="299" t="s">
        <v>318</v>
      </c>
      <c r="B112" s="265" t="s">
        <v>185</v>
      </c>
      <c r="C112" s="265"/>
      <c r="D112" s="265"/>
      <c r="E112" s="268">
        <f aca="true" t="shared" si="25" ref="E112:G113">E113</f>
        <v>142.6</v>
      </c>
      <c r="F112" s="268">
        <f t="shared" si="25"/>
        <v>149.6</v>
      </c>
      <c r="G112" s="268">
        <f t="shared" si="25"/>
        <v>0</v>
      </c>
    </row>
    <row r="113" spans="1:7" ht="31.5" customHeight="1">
      <c r="A113" s="299" t="s">
        <v>319</v>
      </c>
      <c r="B113" s="265" t="s">
        <v>185</v>
      </c>
      <c r="C113" s="265">
        <v>120</v>
      </c>
      <c r="D113" s="265"/>
      <c r="E113" s="269">
        <f t="shared" si="25"/>
        <v>142.6</v>
      </c>
      <c r="F113" s="269">
        <f t="shared" si="25"/>
        <v>149.6</v>
      </c>
      <c r="G113" s="269">
        <f t="shared" si="25"/>
        <v>0</v>
      </c>
    </row>
    <row r="114" spans="1:7" ht="42.75" customHeight="1">
      <c r="A114" s="299" t="s">
        <v>101</v>
      </c>
      <c r="B114" s="265" t="s">
        <v>185</v>
      </c>
      <c r="C114" s="265">
        <v>120</v>
      </c>
      <c r="D114" s="267" t="s">
        <v>102</v>
      </c>
      <c r="E114" s="269">
        <f>'Функциональная 21'!F45</f>
        <v>142.6</v>
      </c>
      <c r="F114" s="269">
        <f>'Функциональная 21'!G45</f>
        <v>149.6</v>
      </c>
      <c r="G114" s="269">
        <f>'Функциональная 21'!H44</f>
        <v>0</v>
      </c>
    </row>
    <row r="115" spans="1:7" ht="65.25" customHeight="1">
      <c r="A115" s="299" t="s">
        <v>180</v>
      </c>
      <c r="B115" s="265" t="s">
        <v>320</v>
      </c>
      <c r="C115" s="265"/>
      <c r="D115" s="265"/>
      <c r="E115" s="268">
        <f aca="true" t="shared" si="26" ref="E115:G116">E116</f>
        <v>3.5</v>
      </c>
      <c r="F115" s="268">
        <f t="shared" si="26"/>
        <v>3.5</v>
      </c>
      <c r="G115" s="268">
        <f t="shared" si="26"/>
        <v>3.5</v>
      </c>
    </row>
    <row r="116" spans="1:7" ht="41.25" customHeight="1">
      <c r="A116" s="297" t="s">
        <v>162</v>
      </c>
      <c r="B116" s="265" t="s">
        <v>320</v>
      </c>
      <c r="C116" s="265">
        <v>240</v>
      </c>
      <c r="D116" s="265"/>
      <c r="E116" s="269">
        <f t="shared" si="26"/>
        <v>3.5</v>
      </c>
      <c r="F116" s="269">
        <f t="shared" si="26"/>
        <v>3.5</v>
      </c>
      <c r="G116" s="269">
        <f t="shared" si="26"/>
        <v>3.5</v>
      </c>
    </row>
    <row r="117" spans="1:7" ht="24" customHeight="1">
      <c r="A117" s="299" t="s">
        <v>97</v>
      </c>
      <c r="B117" s="265" t="s">
        <v>320</v>
      </c>
      <c r="C117" s="265">
        <v>240</v>
      </c>
      <c r="D117" s="267" t="s">
        <v>98</v>
      </c>
      <c r="E117" s="269">
        <f>'Функциональная 21'!F42</f>
        <v>3.5</v>
      </c>
      <c r="F117" s="269">
        <f>'Функциональная 21'!G42</f>
        <v>3.5</v>
      </c>
      <c r="G117" s="269">
        <f>'Функциональная 21'!H42</f>
        <v>3.5</v>
      </c>
    </row>
    <row r="118" spans="1:7" ht="38.25" customHeight="1">
      <c r="A118" s="370" t="s">
        <v>127</v>
      </c>
      <c r="B118" s="371"/>
      <c r="C118" s="371"/>
      <c r="D118" s="372"/>
      <c r="E118" s="269"/>
      <c r="F118" s="269">
        <v>176</v>
      </c>
      <c r="G118" s="269">
        <v>363</v>
      </c>
    </row>
    <row r="119" ht="63" customHeight="1"/>
    <row r="136" ht="31.5" customHeight="1"/>
    <row r="147" ht="127.5" customHeight="1"/>
    <row r="170" ht="189.75" customHeight="1"/>
    <row r="176" spans="1:7" s="294" customFormat="1" ht="15.75">
      <c r="A176" s="291"/>
      <c r="B176" s="255"/>
      <c r="C176" s="255"/>
      <c r="D176" s="255"/>
      <c r="E176" s="256"/>
      <c r="F176" s="256"/>
      <c r="G176" s="256"/>
    </row>
    <row r="181" ht="32.25" customHeight="1"/>
    <row r="184" ht="33.75" customHeight="1"/>
    <row r="186" ht="96" customHeight="1"/>
    <row r="187" ht="33.75" customHeight="1"/>
    <row r="190" ht="33" customHeight="1"/>
    <row r="192" spans="1:7" s="294" customFormat="1" ht="15.75">
      <c r="A192" s="291"/>
      <c r="B192" s="255"/>
      <c r="C192" s="255"/>
      <c r="D192" s="255"/>
      <c r="E192" s="256"/>
      <c r="F192" s="256"/>
      <c r="G192" s="256"/>
    </row>
    <row r="193" ht="96" customHeight="1"/>
    <row r="204" ht="94.5" customHeight="1"/>
    <row r="207" ht="96.75" customHeight="1"/>
    <row r="213" spans="1:7" s="294" customFormat="1" ht="15.75">
      <c r="A213" s="291"/>
      <c r="B213" s="255"/>
      <c r="C213" s="255"/>
      <c r="D213" s="255"/>
      <c r="E213" s="256"/>
      <c r="F213" s="256"/>
      <c r="G213" s="256"/>
    </row>
    <row r="217" spans="1:7" s="294" customFormat="1" ht="15.75">
      <c r="A217" s="291"/>
      <c r="B217" s="255"/>
      <c r="C217" s="255"/>
      <c r="D217" s="255"/>
      <c r="E217" s="256"/>
      <c r="F217" s="256"/>
      <c r="G217" s="256"/>
    </row>
    <row r="239" spans="1:7" s="294" customFormat="1" ht="15.75">
      <c r="A239" s="291"/>
      <c r="B239" s="255"/>
      <c r="C239" s="255"/>
      <c r="D239" s="255"/>
      <c r="E239" s="256"/>
      <c r="F239" s="256"/>
      <c r="G239" s="256"/>
    </row>
    <row r="246" spans="1:7" s="294" customFormat="1" ht="15.75">
      <c r="A246" s="291"/>
      <c r="B246" s="255"/>
      <c r="C246" s="255"/>
      <c r="D246" s="255"/>
      <c r="E246" s="256"/>
      <c r="F246" s="256"/>
      <c r="G246" s="256"/>
    </row>
    <row r="258" spans="1:7" s="294" customFormat="1" ht="15.75">
      <c r="A258" s="291"/>
      <c r="B258" s="255"/>
      <c r="C258" s="255"/>
      <c r="D258" s="255"/>
      <c r="E258" s="256"/>
      <c r="F258" s="256"/>
      <c r="G258" s="256"/>
    </row>
    <row r="263" spans="1:7" s="294" customFormat="1" ht="15.75">
      <c r="A263" s="291"/>
      <c r="B263" s="255"/>
      <c r="C263" s="255"/>
      <c r="D263" s="255"/>
      <c r="E263" s="256"/>
      <c r="F263" s="256"/>
      <c r="G263" s="256"/>
    </row>
    <row r="267" spans="1:7" s="294" customFormat="1" ht="15.75">
      <c r="A267" s="291"/>
      <c r="B267" s="255"/>
      <c r="C267" s="255"/>
      <c r="D267" s="255"/>
      <c r="E267" s="256"/>
      <c r="F267" s="256"/>
      <c r="G267" s="256"/>
    </row>
    <row r="271" spans="1:7" s="294" customFormat="1" ht="15.75">
      <c r="A271" s="291"/>
      <c r="B271" s="255"/>
      <c r="C271" s="255"/>
      <c r="D271" s="255"/>
      <c r="E271" s="256"/>
      <c r="F271" s="256"/>
      <c r="G271" s="256"/>
    </row>
    <row r="272" spans="1:7" s="294" customFormat="1" ht="15.75">
      <c r="A272" s="291"/>
      <c r="B272" s="255"/>
      <c r="C272" s="255"/>
      <c r="D272" s="255"/>
      <c r="E272" s="256"/>
      <c r="F272" s="256"/>
      <c r="G272" s="256"/>
    </row>
    <row r="323" spans="1:7" s="294" customFormat="1" ht="15.75">
      <c r="A323" s="291"/>
      <c r="B323" s="255"/>
      <c r="C323" s="255"/>
      <c r="D323" s="255"/>
      <c r="E323" s="256"/>
      <c r="F323" s="256"/>
      <c r="G323" s="256"/>
    </row>
    <row r="405" spans="1:7" s="294" customFormat="1" ht="15.75">
      <c r="A405" s="291"/>
      <c r="B405" s="255"/>
      <c r="C405" s="255"/>
      <c r="D405" s="255"/>
      <c r="E405" s="256"/>
      <c r="F405" s="256"/>
      <c r="G405" s="256"/>
    </row>
    <row r="425" spans="1:7" s="294" customFormat="1" ht="15.75">
      <c r="A425" s="291"/>
      <c r="B425" s="255"/>
      <c r="C425" s="255"/>
      <c r="D425" s="255"/>
      <c r="E425" s="256"/>
      <c r="F425" s="256"/>
      <c r="G425" s="256"/>
    </row>
    <row r="458" spans="1:7" s="294" customFormat="1" ht="15.75">
      <c r="A458" s="291"/>
      <c r="B458" s="255"/>
      <c r="C458" s="255"/>
      <c r="D458" s="255"/>
      <c r="E458" s="256"/>
      <c r="F458" s="256"/>
      <c r="G458" s="256"/>
    </row>
    <row r="485" spans="1:7" s="294" customFormat="1" ht="15.75">
      <c r="A485" s="291"/>
      <c r="B485" s="255"/>
      <c r="C485" s="255"/>
      <c r="D485" s="255"/>
      <c r="E485" s="256"/>
      <c r="F485" s="256"/>
      <c r="G485" s="256"/>
    </row>
    <row r="543" spans="1:7" s="294" customFormat="1" ht="15.75">
      <c r="A543" s="291"/>
      <c r="B543" s="255"/>
      <c r="C543" s="255"/>
      <c r="D543" s="255"/>
      <c r="E543" s="256"/>
      <c r="F543" s="256"/>
      <c r="G543" s="256"/>
    </row>
    <row r="564" spans="1:7" s="294" customFormat="1" ht="15.75">
      <c r="A564" s="291"/>
      <c r="B564" s="255"/>
      <c r="C564" s="255"/>
      <c r="D564" s="255"/>
      <c r="E564" s="256"/>
      <c r="F564" s="256"/>
      <c r="G564" s="256"/>
    </row>
    <row r="581" spans="1:7" s="294" customFormat="1" ht="15.75">
      <c r="A581" s="291"/>
      <c r="B581" s="255"/>
      <c r="C581" s="255"/>
      <c r="D581" s="255"/>
      <c r="E581" s="256"/>
      <c r="F581" s="256"/>
      <c r="G581" s="256"/>
    </row>
    <row r="582" spans="1:7" s="294" customFormat="1" ht="15.75">
      <c r="A582" s="291"/>
      <c r="B582" s="255"/>
      <c r="C582" s="255"/>
      <c r="D582" s="255"/>
      <c r="E582" s="256"/>
      <c r="F582" s="256"/>
      <c r="G582" s="256"/>
    </row>
    <row r="705" spans="1:7" s="294" customFormat="1" ht="15.75">
      <c r="A705" s="291"/>
      <c r="B705" s="255"/>
      <c r="C705" s="255"/>
      <c r="D705" s="255"/>
      <c r="E705" s="256"/>
      <c r="F705" s="256"/>
      <c r="G705" s="256"/>
    </row>
    <row r="728" spans="1:7" s="294" customFormat="1" ht="15.75">
      <c r="A728" s="291"/>
      <c r="B728" s="255"/>
      <c r="C728" s="255"/>
      <c r="D728" s="255"/>
      <c r="E728" s="256"/>
      <c r="F728" s="256"/>
      <c r="G728" s="256"/>
    </row>
    <row r="808" spans="1:7" s="294" customFormat="1" ht="15.75">
      <c r="A808" s="291"/>
      <c r="B808" s="255"/>
      <c r="C808" s="255"/>
      <c r="D808" s="255"/>
      <c r="E808" s="256"/>
      <c r="F808" s="256"/>
      <c r="G808" s="256"/>
    </row>
    <row r="815" spans="1:7" s="294" customFormat="1" ht="15.75">
      <c r="A815" s="291"/>
      <c r="B815" s="255"/>
      <c r="C815" s="255"/>
      <c r="D815" s="255"/>
      <c r="E815" s="256"/>
      <c r="F815" s="256"/>
      <c r="G815" s="256"/>
    </row>
    <row r="825" spans="1:7" s="294" customFormat="1" ht="15.75">
      <c r="A825" s="291"/>
      <c r="B825" s="255"/>
      <c r="C825" s="255"/>
      <c r="D825" s="255"/>
      <c r="E825" s="256"/>
      <c r="F825" s="256"/>
      <c r="G825" s="256"/>
    </row>
    <row r="838" spans="1:7" s="294" customFormat="1" ht="15.75">
      <c r="A838" s="291"/>
      <c r="B838" s="255"/>
      <c r="C838" s="255"/>
      <c r="D838" s="255"/>
      <c r="E838" s="256"/>
      <c r="F838" s="256"/>
      <c r="G838" s="256"/>
    </row>
    <row r="845" spans="1:7" s="294" customFormat="1" ht="15.75">
      <c r="A845" s="291"/>
      <c r="B845" s="255"/>
      <c r="C845" s="255"/>
      <c r="D845" s="255"/>
      <c r="E845" s="256"/>
      <c r="F845" s="256"/>
      <c r="G845" s="256"/>
    </row>
    <row r="849" spans="1:7" s="294" customFormat="1" ht="15.75">
      <c r="A849" s="291"/>
      <c r="B849" s="255"/>
      <c r="C849" s="255"/>
      <c r="D849" s="255"/>
      <c r="E849" s="256"/>
      <c r="F849" s="256"/>
      <c r="G849" s="256"/>
    </row>
    <row r="858" spans="1:7" s="294" customFormat="1" ht="15.75">
      <c r="A858" s="291"/>
      <c r="B858" s="255"/>
      <c r="C858" s="255"/>
      <c r="D858" s="255"/>
      <c r="E858" s="256"/>
      <c r="F858" s="256"/>
      <c r="G858" s="256"/>
    </row>
    <row r="859" spans="1:7" s="294" customFormat="1" ht="15.75">
      <c r="A859" s="291"/>
      <c r="B859" s="255"/>
      <c r="C859" s="255"/>
      <c r="D859" s="255"/>
      <c r="E859" s="256"/>
      <c r="F859" s="256"/>
      <c r="G859" s="256"/>
    </row>
    <row r="866" spans="1:7" s="294" customFormat="1" ht="15.75">
      <c r="A866" s="291"/>
      <c r="B866" s="255"/>
      <c r="C866" s="255"/>
      <c r="D866" s="255"/>
      <c r="E866" s="256"/>
      <c r="F866" s="256"/>
      <c r="G866" s="256"/>
    </row>
    <row r="884" spans="1:7" s="294" customFormat="1" ht="15.75">
      <c r="A884" s="291"/>
      <c r="B884" s="255"/>
      <c r="C884" s="255"/>
      <c r="D884" s="255"/>
      <c r="E884" s="256"/>
      <c r="F884" s="256"/>
      <c r="G884" s="256"/>
    </row>
    <row r="895" spans="1:7" s="294" customFormat="1" ht="15.75">
      <c r="A895" s="291"/>
      <c r="B895" s="255"/>
      <c r="C895" s="255"/>
      <c r="D895" s="255"/>
      <c r="E895" s="256"/>
      <c r="F895" s="256"/>
      <c r="G895" s="256"/>
    </row>
    <row r="896" spans="1:7" s="294" customFormat="1" ht="15.75">
      <c r="A896" s="291"/>
      <c r="B896" s="255"/>
      <c r="C896" s="255"/>
      <c r="D896" s="255"/>
      <c r="E896" s="256"/>
      <c r="F896" s="256"/>
      <c r="G896" s="256"/>
    </row>
    <row r="914" spans="1:7" s="294" customFormat="1" ht="15.75">
      <c r="A914" s="291"/>
      <c r="B914" s="255"/>
      <c r="C914" s="255"/>
      <c r="D914" s="255"/>
      <c r="E914" s="256"/>
      <c r="F914" s="256"/>
      <c r="G914" s="256"/>
    </row>
    <row r="927" spans="1:7" s="294" customFormat="1" ht="15.75">
      <c r="A927" s="291"/>
      <c r="B927" s="255"/>
      <c r="C927" s="255"/>
      <c r="D927" s="255"/>
      <c r="E927" s="256"/>
      <c r="F927" s="256"/>
      <c r="G927" s="256"/>
    </row>
    <row r="961" spans="1:7" s="294" customFormat="1" ht="15.75">
      <c r="A961" s="291"/>
      <c r="B961" s="255"/>
      <c r="C961" s="255"/>
      <c r="D961" s="255"/>
      <c r="E961" s="256"/>
      <c r="F961" s="256"/>
      <c r="G961" s="256"/>
    </row>
    <row r="995" spans="1:7" s="294" customFormat="1" ht="15.75">
      <c r="A995" s="291"/>
      <c r="B995" s="255"/>
      <c r="C995" s="255"/>
      <c r="D995" s="255"/>
      <c r="E995" s="256"/>
      <c r="F995" s="256"/>
      <c r="G995" s="256"/>
    </row>
    <row r="1030" spans="1:7" s="294" customFormat="1" ht="15.75">
      <c r="A1030" s="291"/>
      <c r="B1030" s="255"/>
      <c r="C1030" s="255"/>
      <c r="D1030" s="255"/>
      <c r="E1030" s="256"/>
      <c r="F1030" s="256"/>
      <c r="G1030" s="256"/>
    </row>
    <row r="1031" spans="1:7" s="294" customFormat="1" ht="15.75">
      <c r="A1031" s="291"/>
      <c r="B1031" s="255"/>
      <c r="C1031" s="255"/>
      <c r="D1031" s="255"/>
      <c r="E1031" s="256"/>
      <c r="F1031" s="256"/>
      <c r="G1031" s="256"/>
    </row>
    <row r="1041" spans="1:7" s="294" customFormat="1" ht="15.75">
      <c r="A1041" s="291"/>
      <c r="B1041" s="255"/>
      <c r="C1041" s="255"/>
      <c r="D1041" s="255"/>
      <c r="E1041" s="256"/>
      <c r="F1041" s="256"/>
      <c r="G1041" s="256"/>
    </row>
    <row r="1048" spans="1:7" s="294" customFormat="1" ht="15.75">
      <c r="A1048" s="291"/>
      <c r="B1048" s="255"/>
      <c r="C1048" s="255"/>
      <c r="D1048" s="255"/>
      <c r="E1048" s="256"/>
      <c r="F1048" s="256"/>
      <c r="G1048" s="256"/>
    </row>
    <row r="1055" spans="1:7" s="294" customFormat="1" ht="15.75">
      <c r="A1055" s="291"/>
      <c r="B1055" s="255"/>
      <c r="C1055" s="255"/>
      <c r="D1055" s="255"/>
      <c r="E1055" s="256"/>
      <c r="F1055" s="256"/>
      <c r="G1055" s="256"/>
    </row>
    <row r="1059" spans="1:7" s="294" customFormat="1" ht="15.75">
      <c r="A1059" s="291"/>
      <c r="B1059" s="255"/>
      <c r="C1059" s="255"/>
      <c r="D1059" s="255"/>
      <c r="E1059" s="256"/>
      <c r="F1059" s="256"/>
      <c r="G1059" s="256"/>
    </row>
    <row r="1063" spans="1:7" s="294" customFormat="1" ht="15.75">
      <c r="A1063" s="291"/>
      <c r="B1063" s="255"/>
      <c r="C1063" s="255"/>
      <c r="D1063" s="255"/>
      <c r="E1063" s="256"/>
      <c r="F1063" s="256"/>
      <c r="G1063" s="256"/>
    </row>
    <row r="1067" spans="1:7" s="294" customFormat="1" ht="15.75">
      <c r="A1067" s="291"/>
      <c r="B1067" s="255"/>
      <c r="C1067" s="255"/>
      <c r="D1067" s="255"/>
      <c r="E1067" s="256"/>
      <c r="F1067" s="256"/>
      <c r="G1067" s="256"/>
    </row>
    <row r="1077" spans="1:7" s="294" customFormat="1" ht="15.75">
      <c r="A1077" s="291"/>
      <c r="B1077" s="255"/>
      <c r="C1077" s="255"/>
      <c r="D1077" s="255"/>
      <c r="E1077" s="256"/>
      <c r="F1077" s="256"/>
      <c r="G1077" s="256"/>
    </row>
    <row r="1081" spans="1:7" s="294" customFormat="1" ht="15.75">
      <c r="A1081" s="291"/>
      <c r="B1081" s="255"/>
      <c r="C1081" s="255"/>
      <c r="D1081" s="255"/>
      <c r="E1081" s="256"/>
      <c r="F1081" s="256"/>
      <c r="G1081" s="256"/>
    </row>
    <row r="1082" spans="1:7" s="294" customFormat="1" ht="15.75">
      <c r="A1082" s="291"/>
      <c r="B1082" s="255"/>
      <c r="C1082" s="255"/>
      <c r="D1082" s="255"/>
      <c r="E1082" s="256"/>
      <c r="F1082" s="256"/>
      <c r="G1082" s="256"/>
    </row>
    <row r="1095" spans="1:7" s="294" customFormat="1" ht="15.75">
      <c r="A1095" s="291"/>
      <c r="B1095" s="255"/>
      <c r="C1095" s="255"/>
      <c r="D1095" s="255"/>
      <c r="E1095" s="256"/>
      <c r="F1095" s="256"/>
      <c r="G1095" s="256"/>
    </row>
    <row r="1123" spans="1:7" s="294" customFormat="1" ht="15.75">
      <c r="A1123" s="291"/>
      <c r="B1123" s="255"/>
      <c r="C1123" s="255"/>
      <c r="D1123" s="255"/>
      <c r="E1123" s="256"/>
      <c r="F1123" s="256"/>
      <c r="G1123" s="256"/>
    </row>
    <row r="1133" spans="1:7" s="294" customFormat="1" ht="15.75">
      <c r="A1133" s="291"/>
      <c r="B1133" s="255"/>
      <c r="C1133" s="255"/>
      <c r="D1133" s="255"/>
      <c r="E1133" s="256"/>
      <c r="F1133" s="256"/>
      <c r="G1133" s="256"/>
    </row>
    <row r="1143" spans="1:7" s="294" customFormat="1" ht="15.75">
      <c r="A1143" s="291"/>
      <c r="B1143" s="255"/>
      <c r="C1143" s="255"/>
      <c r="D1143" s="255"/>
      <c r="E1143" s="256"/>
      <c r="F1143" s="256"/>
      <c r="G1143" s="256"/>
    </row>
    <row r="1153" spans="1:7" s="294" customFormat="1" ht="15.75">
      <c r="A1153" s="291"/>
      <c r="B1153" s="255"/>
      <c r="C1153" s="255"/>
      <c r="D1153" s="255"/>
      <c r="E1153" s="256"/>
      <c r="F1153" s="256"/>
      <c r="G1153" s="256"/>
    </row>
    <row r="1160" spans="1:7" s="294" customFormat="1" ht="15.75">
      <c r="A1160" s="291"/>
      <c r="B1160" s="255"/>
      <c r="C1160" s="255"/>
      <c r="D1160" s="255"/>
      <c r="E1160" s="256"/>
      <c r="F1160" s="256"/>
      <c r="G1160" s="256"/>
    </row>
    <row r="1161" spans="1:7" s="294" customFormat="1" ht="15.75">
      <c r="A1161" s="291"/>
      <c r="B1161" s="255"/>
      <c r="C1161" s="255"/>
      <c r="D1161" s="255"/>
      <c r="E1161" s="256"/>
      <c r="F1161" s="256"/>
      <c r="G1161" s="256"/>
    </row>
    <row r="1180" spans="1:7" s="294" customFormat="1" ht="15.75">
      <c r="A1180" s="291"/>
      <c r="B1180" s="255"/>
      <c r="C1180" s="255"/>
      <c r="D1180" s="255"/>
      <c r="E1180" s="256"/>
      <c r="F1180" s="256"/>
      <c r="G1180" s="256"/>
    </row>
    <row r="1266" spans="1:7" s="294" customFormat="1" ht="15.75">
      <c r="A1266" s="291"/>
      <c r="B1266" s="255"/>
      <c r="C1266" s="255"/>
      <c r="D1266" s="255"/>
      <c r="E1266" s="256"/>
      <c r="F1266" s="256"/>
      <c r="G1266" s="256"/>
    </row>
    <row r="1273" spans="1:7" s="294" customFormat="1" ht="15.75">
      <c r="A1273" s="291"/>
      <c r="B1273" s="255"/>
      <c r="C1273" s="255"/>
      <c r="D1273" s="255"/>
      <c r="E1273" s="256"/>
      <c r="F1273" s="256"/>
      <c r="G1273" s="256"/>
    </row>
    <row r="1274" spans="1:7" s="294" customFormat="1" ht="15.75">
      <c r="A1274" s="291"/>
      <c r="B1274" s="255"/>
      <c r="C1274" s="255"/>
      <c r="D1274" s="255"/>
      <c r="E1274" s="256"/>
      <c r="F1274" s="256"/>
      <c r="G1274" s="256"/>
    </row>
    <row r="1278" spans="1:7" s="294" customFormat="1" ht="15.75">
      <c r="A1278" s="291"/>
      <c r="B1278" s="255"/>
      <c r="C1278" s="255"/>
      <c r="D1278" s="255"/>
      <c r="E1278" s="256"/>
      <c r="F1278" s="256"/>
      <c r="G1278" s="256"/>
    </row>
    <row r="1284" spans="1:7" s="294" customFormat="1" ht="15.75">
      <c r="A1284" s="291"/>
      <c r="B1284" s="255"/>
      <c r="C1284" s="255"/>
      <c r="D1284" s="255"/>
      <c r="E1284" s="256"/>
      <c r="F1284" s="256"/>
      <c r="G1284" s="256"/>
    </row>
    <row r="1288" spans="1:7" s="294" customFormat="1" ht="15.75">
      <c r="A1288" s="291"/>
      <c r="B1288" s="255"/>
      <c r="C1288" s="255"/>
      <c r="D1288" s="255"/>
      <c r="E1288" s="256"/>
      <c r="F1288" s="256"/>
      <c r="G1288" s="256"/>
    </row>
    <row r="1292" spans="1:7" s="294" customFormat="1" ht="15.75">
      <c r="A1292" s="291"/>
      <c r="B1292" s="255"/>
      <c r="C1292" s="255"/>
      <c r="D1292" s="255"/>
      <c r="E1292" s="256"/>
      <c r="F1292" s="256"/>
      <c r="G1292" s="256"/>
    </row>
    <row r="1296" spans="1:7" s="294" customFormat="1" ht="15.75">
      <c r="A1296" s="291"/>
      <c r="B1296" s="255"/>
      <c r="C1296" s="255"/>
      <c r="D1296" s="255"/>
      <c r="E1296" s="256"/>
      <c r="F1296" s="256"/>
      <c r="G1296" s="256"/>
    </row>
    <row r="1316" spans="1:7" s="294" customFormat="1" ht="15.75">
      <c r="A1316" s="291"/>
      <c r="B1316" s="255"/>
      <c r="C1316" s="255"/>
      <c r="D1316" s="255"/>
      <c r="E1316" s="256"/>
      <c r="F1316" s="256"/>
      <c r="G1316" s="256"/>
    </row>
    <row r="1322" spans="1:7" s="294" customFormat="1" ht="15.75">
      <c r="A1322" s="291"/>
      <c r="B1322" s="255"/>
      <c r="C1322" s="255"/>
      <c r="D1322" s="255"/>
      <c r="E1322" s="256"/>
      <c r="F1322" s="256"/>
      <c r="G1322" s="256"/>
    </row>
    <row r="1338" spans="1:7" s="294" customFormat="1" ht="15.75">
      <c r="A1338" s="291"/>
      <c r="B1338" s="255"/>
      <c r="C1338" s="255"/>
      <c r="D1338" s="255"/>
      <c r="E1338" s="256"/>
      <c r="F1338" s="256"/>
      <c r="G1338" s="256"/>
    </row>
    <row r="1350" spans="1:7" s="294" customFormat="1" ht="15.75">
      <c r="A1350" s="291"/>
      <c r="B1350" s="255"/>
      <c r="C1350" s="255"/>
      <c r="D1350" s="255"/>
      <c r="E1350" s="256"/>
      <c r="F1350" s="256"/>
      <c r="G1350" s="256"/>
    </row>
    <row r="1365" spans="1:7" s="294" customFormat="1" ht="15.75">
      <c r="A1365" s="291"/>
      <c r="B1365" s="255"/>
      <c r="C1365" s="255"/>
      <c r="D1365" s="255"/>
      <c r="E1365" s="256"/>
      <c r="F1365" s="256"/>
      <c r="G1365" s="256"/>
    </row>
    <row r="1385" spans="1:7" s="294" customFormat="1" ht="15.75">
      <c r="A1385" s="291"/>
      <c r="B1385" s="255"/>
      <c r="C1385" s="255"/>
      <c r="D1385" s="255"/>
      <c r="E1385" s="256"/>
      <c r="F1385" s="256"/>
      <c r="G1385" s="256"/>
    </row>
    <row r="1386" spans="1:7" s="294" customFormat="1" ht="15.75">
      <c r="A1386" s="291"/>
      <c r="B1386" s="255"/>
      <c r="C1386" s="255"/>
      <c r="D1386" s="255"/>
      <c r="E1386" s="256"/>
      <c r="F1386" s="256"/>
      <c r="G1386" s="256"/>
    </row>
    <row r="1408" spans="1:7" s="294" customFormat="1" ht="15.75">
      <c r="A1408" s="291"/>
      <c r="B1408" s="255"/>
      <c r="C1408" s="255"/>
      <c r="D1408" s="255"/>
      <c r="E1408" s="256"/>
      <c r="F1408" s="256"/>
      <c r="G1408" s="256"/>
    </row>
    <row r="1429" spans="1:7" s="294" customFormat="1" ht="15.75">
      <c r="A1429" s="291"/>
      <c r="B1429" s="255"/>
      <c r="C1429" s="255"/>
      <c r="D1429" s="255"/>
      <c r="E1429" s="256"/>
      <c r="F1429" s="256"/>
      <c r="G1429" s="256"/>
    </row>
    <row r="1442" spans="1:7" s="294" customFormat="1" ht="15.75">
      <c r="A1442" s="291"/>
      <c r="B1442" s="255"/>
      <c r="C1442" s="255"/>
      <c r="D1442" s="255"/>
      <c r="E1442" s="256"/>
      <c r="F1442" s="256"/>
      <c r="G1442" s="256"/>
    </row>
    <row r="1449" spans="1:7" s="294" customFormat="1" ht="15.75">
      <c r="A1449" s="291"/>
      <c r="B1449" s="255"/>
      <c r="C1449" s="255"/>
      <c r="D1449" s="255"/>
      <c r="E1449" s="256"/>
      <c r="F1449" s="256"/>
      <c r="G1449" s="256"/>
    </row>
    <row r="1456" spans="1:7" s="294" customFormat="1" ht="15.75">
      <c r="A1456" s="291"/>
      <c r="B1456" s="255"/>
      <c r="C1456" s="255"/>
      <c r="D1456" s="255"/>
      <c r="E1456" s="256"/>
      <c r="F1456" s="256"/>
      <c r="G1456" s="256"/>
    </row>
    <row r="1457" spans="1:7" s="294" customFormat="1" ht="15.75">
      <c r="A1457" s="291"/>
      <c r="B1457" s="255"/>
      <c r="C1457" s="255"/>
      <c r="D1457" s="255"/>
      <c r="E1457" s="256"/>
      <c r="F1457" s="256"/>
      <c r="G1457" s="256"/>
    </row>
    <row r="1502" spans="1:7" s="294" customFormat="1" ht="15.75">
      <c r="A1502" s="291"/>
      <c r="B1502" s="255"/>
      <c r="C1502" s="255"/>
      <c r="D1502" s="255"/>
      <c r="E1502" s="256"/>
      <c r="F1502" s="256"/>
      <c r="G1502" s="256"/>
    </row>
    <row r="1527" spans="1:7" s="294" customFormat="1" ht="15.75">
      <c r="A1527" s="291"/>
      <c r="B1527" s="255"/>
      <c r="C1527" s="255"/>
      <c r="D1527" s="255"/>
      <c r="E1527" s="256"/>
      <c r="F1527" s="256"/>
      <c r="G1527" s="256"/>
    </row>
    <row r="1539" spans="1:7" s="294" customFormat="1" ht="15.75">
      <c r="A1539" s="291"/>
      <c r="B1539" s="255"/>
      <c r="C1539" s="255"/>
      <c r="D1539" s="255"/>
      <c r="E1539" s="256"/>
      <c r="F1539" s="256"/>
      <c r="G1539" s="256"/>
    </row>
    <row r="1570" spans="1:7" s="294" customFormat="1" ht="15.75">
      <c r="A1570" s="291"/>
      <c r="B1570" s="255"/>
      <c r="C1570" s="255"/>
      <c r="D1570" s="255"/>
      <c r="E1570" s="256"/>
      <c r="F1570" s="256"/>
      <c r="G1570" s="256"/>
    </row>
    <row r="1616" spans="1:7" s="294" customFormat="1" ht="15.75">
      <c r="A1616" s="291"/>
      <c r="B1616" s="255"/>
      <c r="C1616" s="255"/>
      <c r="D1616" s="255"/>
      <c r="E1616" s="256"/>
      <c r="F1616" s="256"/>
      <c r="G1616" s="256"/>
    </row>
    <row r="1637" spans="1:7" s="294" customFormat="1" ht="15.75">
      <c r="A1637" s="291"/>
      <c r="B1637" s="255"/>
      <c r="C1637" s="255"/>
      <c r="D1637" s="255"/>
      <c r="E1637" s="256"/>
      <c r="F1637" s="256"/>
      <c r="G1637" s="256"/>
    </row>
    <row r="1672" spans="1:7" s="294" customFormat="1" ht="15.75">
      <c r="A1672" s="291"/>
      <c r="B1672" s="255"/>
      <c r="C1672" s="255"/>
      <c r="D1672" s="255"/>
      <c r="E1672" s="256"/>
      <c r="F1672" s="256"/>
      <c r="G1672" s="256"/>
    </row>
    <row r="1673" spans="1:7" s="294" customFormat="1" ht="15.75">
      <c r="A1673" s="291"/>
      <c r="B1673" s="255"/>
      <c r="C1673" s="255"/>
      <c r="D1673" s="255"/>
      <c r="E1673" s="256"/>
      <c r="F1673" s="256"/>
      <c r="G1673" s="256"/>
    </row>
    <row r="1683" spans="1:7" s="294" customFormat="1" ht="15.75">
      <c r="A1683" s="291"/>
      <c r="B1683" s="255"/>
      <c r="C1683" s="255"/>
      <c r="D1683" s="255"/>
      <c r="E1683" s="256"/>
      <c r="F1683" s="256"/>
      <c r="G1683" s="256"/>
    </row>
    <row r="1709" spans="1:7" s="294" customFormat="1" ht="15.75">
      <c r="A1709" s="291"/>
      <c r="B1709" s="255"/>
      <c r="C1709" s="255"/>
      <c r="D1709" s="255"/>
      <c r="E1709" s="256"/>
      <c r="F1709" s="256"/>
      <c r="G1709" s="256"/>
    </row>
    <row r="1724" spans="1:7" s="294" customFormat="1" ht="15.75">
      <c r="A1724" s="291"/>
      <c r="B1724" s="255"/>
      <c r="C1724" s="255"/>
      <c r="D1724" s="255"/>
      <c r="E1724" s="256"/>
      <c r="F1724" s="256"/>
      <c r="G1724" s="256"/>
    </row>
    <row r="1725" spans="1:7" s="294" customFormat="1" ht="15.75">
      <c r="A1725" s="291"/>
      <c r="B1725" s="255"/>
      <c r="C1725" s="255"/>
      <c r="D1725" s="255"/>
      <c r="E1725" s="256"/>
      <c r="F1725" s="256"/>
      <c r="G1725" s="256"/>
    </row>
    <row r="1752" spans="1:7" s="294" customFormat="1" ht="15.75">
      <c r="A1752" s="291"/>
      <c r="B1752" s="255"/>
      <c r="C1752" s="255"/>
      <c r="D1752" s="255"/>
      <c r="E1752" s="256"/>
      <c r="F1752" s="256"/>
      <c r="G1752" s="256"/>
    </row>
    <row r="1800" spans="1:7" s="294" customFormat="1" ht="15.75">
      <c r="A1800" s="291"/>
      <c r="B1800" s="255"/>
      <c r="C1800" s="255"/>
      <c r="D1800" s="255"/>
      <c r="E1800" s="256"/>
      <c r="F1800" s="256"/>
      <c r="G1800" s="256"/>
    </row>
    <row r="1804" spans="1:7" s="294" customFormat="1" ht="15.75">
      <c r="A1804" s="291"/>
      <c r="B1804" s="255"/>
      <c r="C1804" s="255"/>
      <c r="D1804" s="255"/>
      <c r="E1804" s="256"/>
      <c r="F1804" s="256"/>
      <c r="G1804" s="256"/>
    </row>
    <row r="1822" spans="1:7" s="294" customFormat="1" ht="15.75">
      <c r="A1822" s="291"/>
      <c r="B1822" s="255"/>
      <c r="C1822" s="255"/>
      <c r="D1822" s="255"/>
      <c r="E1822" s="256"/>
      <c r="F1822" s="256"/>
      <c r="G1822" s="256"/>
    </row>
    <row r="1835" spans="1:7" s="294" customFormat="1" ht="15.75">
      <c r="A1835" s="291"/>
      <c r="B1835" s="255"/>
      <c r="C1835" s="255"/>
      <c r="D1835" s="255"/>
      <c r="E1835" s="256"/>
      <c r="F1835" s="256"/>
      <c r="G1835" s="256"/>
    </row>
    <row r="1856" spans="1:7" s="294" customFormat="1" ht="15.75">
      <c r="A1856" s="291"/>
      <c r="B1856" s="255"/>
      <c r="C1856" s="255"/>
      <c r="D1856" s="255"/>
      <c r="E1856" s="256"/>
      <c r="F1856" s="256"/>
      <c r="G1856" s="256"/>
    </row>
    <row r="1880" spans="1:7" s="294" customFormat="1" ht="15.75">
      <c r="A1880" s="291"/>
      <c r="B1880" s="255"/>
      <c r="C1880" s="255"/>
      <c r="D1880" s="255"/>
      <c r="E1880" s="256"/>
      <c r="F1880" s="256"/>
      <c r="G1880" s="256"/>
    </row>
    <row r="1887" spans="1:7" s="294" customFormat="1" ht="15.75">
      <c r="A1887" s="291"/>
      <c r="B1887" s="255"/>
      <c r="C1887" s="255"/>
      <c r="D1887" s="255"/>
      <c r="E1887" s="256"/>
      <c r="F1887" s="256"/>
      <c r="G1887" s="256"/>
    </row>
    <row r="1888" spans="1:7" s="294" customFormat="1" ht="15.75">
      <c r="A1888" s="291"/>
      <c r="B1888" s="255"/>
      <c r="C1888" s="255"/>
      <c r="D1888" s="255"/>
      <c r="E1888" s="256"/>
      <c r="F1888" s="256"/>
      <c r="G1888" s="256"/>
    </row>
    <row r="1916" spans="1:7" s="294" customFormat="1" ht="15.75">
      <c r="A1916" s="291"/>
      <c r="B1916" s="255"/>
      <c r="C1916" s="255"/>
      <c r="D1916" s="255"/>
      <c r="E1916" s="256"/>
      <c r="F1916" s="256"/>
      <c r="G1916" s="256"/>
    </row>
    <row r="1929" spans="1:7" s="294" customFormat="1" ht="15.75">
      <c r="A1929" s="291"/>
      <c r="B1929" s="255"/>
      <c r="C1929" s="255"/>
      <c r="D1929" s="255"/>
      <c r="E1929" s="256"/>
      <c r="F1929" s="256"/>
      <c r="G1929" s="256"/>
    </row>
    <row r="1930" spans="1:7" s="294" customFormat="1" ht="15.75">
      <c r="A1930" s="291"/>
      <c r="B1930" s="255"/>
      <c r="C1930" s="255"/>
      <c r="D1930" s="255"/>
      <c r="E1930" s="256"/>
      <c r="F1930" s="256"/>
      <c r="G1930" s="256"/>
    </row>
    <row r="1936" spans="1:7" s="294" customFormat="1" ht="15.75">
      <c r="A1936" s="291"/>
      <c r="B1936" s="255"/>
      <c r="C1936" s="255"/>
      <c r="D1936" s="255"/>
      <c r="E1936" s="256"/>
      <c r="F1936" s="256"/>
      <c r="G1936" s="256"/>
    </row>
    <row r="1952" spans="1:7" s="294" customFormat="1" ht="15.75">
      <c r="A1952" s="291"/>
      <c r="B1952" s="255"/>
      <c r="C1952" s="255"/>
      <c r="D1952" s="255"/>
      <c r="E1952" s="256"/>
      <c r="F1952" s="256"/>
      <c r="G1952" s="256"/>
    </row>
    <row r="1953" spans="1:7" s="294" customFormat="1" ht="15.75">
      <c r="A1953" s="291"/>
      <c r="B1953" s="255"/>
      <c r="C1953" s="255"/>
      <c r="D1953" s="255"/>
      <c r="E1953" s="256"/>
      <c r="F1953" s="256"/>
      <c r="G1953" s="256"/>
    </row>
    <row r="1963" spans="1:7" s="294" customFormat="1" ht="15.75">
      <c r="A1963" s="291"/>
      <c r="B1963" s="255"/>
      <c r="C1963" s="255"/>
      <c r="D1963" s="255"/>
      <c r="E1963" s="256"/>
      <c r="F1963" s="256"/>
      <c r="G1963" s="256"/>
    </row>
    <row r="1973" spans="1:7" s="294" customFormat="1" ht="15.75">
      <c r="A1973" s="291"/>
      <c r="B1973" s="255"/>
      <c r="C1973" s="255"/>
      <c r="D1973" s="255"/>
      <c r="E1973" s="256"/>
      <c r="F1973" s="256"/>
      <c r="G1973" s="256"/>
    </row>
    <row r="1992" spans="1:7" s="294" customFormat="1" ht="15.75">
      <c r="A1992" s="291"/>
      <c r="B1992" s="255"/>
      <c r="C1992" s="255"/>
      <c r="D1992" s="255"/>
      <c r="E1992" s="256"/>
      <c r="F1992" s="256"/>
      <c r="G1992" s="256"/>
    </row>
    <row r="2008" spans="1:7" s="294" customFormat="1" ht="15.75">
      <c r="A2008" s="291"/>
      <c r="B2008" s="255"/>
      <c r="C2008" s="255"/>
      <c r="D2008" s="255"/>
      <c r="E2008" s="256"/>
      <c r="F2008" s="256"/>
      <c r="G2008" s="256"/>
    </row>
    <row r="2054" spans="1:7" s="294" customFormat="1" ht="15.75">
      <c r="A2054" s="291"/>
      <c r="B2054" s="255"/>
      <c r="C2054" s="255"/>
      <c r="D2054" s="255"/>
      <c r="E2054" s="256"/>
      <c r="F2054" s="256"/>
      <c r="G2054" s="256"/>
    </row>
    <row r="2079" spans="1:7" s="294" customFormat="1" ht="15.75">
      <c r="A2079" s="291"/>
      <c r="B2079" s="255"/>
      <c r="C2079" s="255"/>
      <c r="D2079" s="255"/>
      <c r="E2079" s="256"/>
      <c r="F2079" s="256"/>
      <c r="G2079" s="256"/>
    </row>
    <row r="2089" spans="1:7" s="294" customFormat="1" ht="15.75">
      <c r="A2089" s="291"/>
      <c r="B2089" s="255"/>
      <c r="C2089" s="255"/>
      <c r="D2089" s="255"/>
      <c r="E2089" s="256"/>
      <c r="F2089" s="256"/>
      <c r="G2089" s="256"/>
    </row>
    <row r="2102" spans="1:7" s="294" customFormat="1" ht="15.75">
      <c r="A2102" s="291"/>
      <c r="B2102" s="255"/>
      <c r="C2102" s="255"/>
      <c r="D2102" s="255"/>
      <c r="E2102" s="256"/>
      <c r="F2102" s="256"/>
      <c r="G2102" s="256"/>
    </row>
    <row r="2121" spans="1:7" s="294" customFormat="1" ht="15.75">
      <c r="A2121" s="291"/>
      <c r="B2121" s="255"/>
      <c r="C2121" s="255"/>
      <c r="D2121" s="255"/>
      <c r="E2121" s="256"/>
      <c r="F2121" s="256"/>
      <c r="G2121" s="256"/>
    </row>
    <row r="2122" spans="1:7" s="294" customFormat="1" ht="15.75">
      <c r="A2122" s="291"/>
      <c r="B2122" s="255"/>
      <c r="C2122" s="255"/>
      <c r="D2122" s="255"/>
      <c r="E2122" s="256"/>
      <c r="F2122" s="256"/>
      <c r="G2122" s="256"/>
    </row>
    <row r="2129" spans="1:7" s="294" customFormat="1" ht="15.75">
      <c r="A2129" s="291"/>
      <c r="B2129" s="255"/>
      <c r="C2129" s="255"/>
      <c r="D2129" s="255"/>
      <c r="E2129" s="256"/>
      <c r="F2129" s="256"/>
      <c r="G2129" s="256"/>
    </row>
    <row r="2136" spans="1:7" s="294" customFormat="1" ht="15.75">
      <c r="A2136" s="291"/>
      <c r="B2136" s="255"/>
      <c r="C2136" s="255"/>
      <c r="D2136" s="255"/>
      <c r="E2136" s="256"/>
      <c r="F2136" s="256"/>
      <c r="G2136" s="256"/>
    </row>
    <row r="2176" spans="1:7" s="294" customFormat="1" ht="15.75">
      <c r="A2176" s="291"/>
      <c r="B2176" s="255"/>
      <c r="C2176" s="255"/>
      <c r="D2176" s="255"/>
      <c r="E2176" s="256"/>
      <c r="F2176" s="256"/>
      <c r="G2176" s="256"/>
    </row>
    <row r="2183" spans="1:7" s="294" customFormat="1" ht="33" customHeight="1">
      <c r="A2183" s="291"/>
      <c r="B2183" s="255"/>
      <c r="C2183" s="255"/>
      <c r="D2183" s="255"/>
      <c r="E2183" s="256"/>
      <c r="F2183" s="256"/>
      <c r="G2183" s="256"/>
    </row>
    <row r="2190" spans="1:7" s="294" customFormat="1" ht="15.75">
      <c r="A2190" s="291"/>
      <c r="B2190" s="255"/>
      <c r="C2190" s="255"/>
      <c r="D2190" s="255"/>
      <c r="E2190" s="256"/>
      <c r="F2190" s="256"/>
      <c r="G2190" s="256"/>
    </row>
    <row r="2197" spans="1:7" s="294" customFormat="1" ht="15.75">
      <c r="A2197" s="291"/>
      <c r="B2197" s="255"/>
      <c r="C2197" s="255"/>
      <c r="D2197" s="255"/>
      <c r="E2197" s="256"/>
      <c r="F2197" s="256"/>
      <c r="G2197" s="256"/>
    </row>
    <row r="2202" ht="32.25" customHeight="1"/>
    <row r="2204" spans="1:7" s="294" customFormat="1" ht="15.75">
      <c r="A2204" s="291"/>
      <c r="B2204" s="255"/>
      <c r="C2204" s="255"/>
      <c r="D2204" s="255"/>
      <c r="E2204" s="256"/>
      <c r="F2204" s="256"/>
      <c r="G2204" s="256"/>
    </row>
    <row r="2213" ht="32.25" customHeight="1"/>
    <row r="2215" spans="1:7" s="294" customFormat="1" ht="15.75">
      <c r="A2215" s="291"/>
      <c r="B2215" s="255"/>
      <c r="C2215" s="255"/>
      <c r="D2215" s="255"/>
      <c r="E2215" s="256"/>
      <c r="F2215" s="256"/>
      <c r="G2215" s="256"/>
    </row>
    <row r="2224" ht="33" customHeight="1"/>
    <row r="2227" ht="31.5" customHeight="1"/>
    <row r="2246" spans="1:7" s="294" customFormat="1" ht="15.75">
      <c r="A2246" s="291"/>
      <c r="B2246" s="255"/>
      <c r="C2246" s="255"/>
      <c r="D2246" s="255"/>
      <c r="E2246" s="256"/>
      <c r="F2246" s="256"/>
      <c r="G2246" s="256"/>
    </row>
    <row r="2247" spans="1:7" s="294" customFormat="1" ht="15.75">
      <c r="A2247" s="291"/>
      <c r="B2247" s="255"/>
      <c r="C2247" s="255"/>
      <c r="D2247" s="255"/>
      <c r="E2247" s="256"/>
      <c r="F2247" s="256"/>
      <c r="G2247" s="256"/>
    </row>
    <row r="2286" ht="32.25" customHeight="1"/>
    <row r="2294" ht="50.25" customHeight="1"/>
    <row r="2298" ht="33.75" customHeight="1"/>
    <row r="2333" ht="48.75" customHeight="1"/>
    <row r="2344" ht="19.5" customHeight="1"/>
    <row r="2347" ht="17.25" customHeight="1"/>
  </sheetData>
  <sheetProtection/>
  <mergeCells count="9">
    <mergeCell ref="D4:G4"/>
    <mergeCell ref="C1:G1"/>
    <mergeCell ref="C2:G2"/>
    <mergeCell ref="A118:D118"/>
    <mergeCell ref="A11:E11"/>
    <mergeCell ref="A12:E12"/>
    <mergeCell ref="E5:G5"/>
    <mergeCell ref="A6:G6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5.125" style="51" customWidth="1"/>
    <col min="2" max="2" width="44.625" style="51" customWidth="1"/>
    <col min="3" max="3" width="69.625" style="51" customWidth="1"/>
    <col min="4" max="16384" width="9.125" style="51" customWidth="1"/>
  </cols>
  <sheetData>
    <row r="1" ht="18.75">
      <c r="C1" s="48" t="s">
        <v>367</v>
      </c>
    </row>
    <row r="2" ht="18.75">
      <c r="C2" s="48" t="s">
        <v>370</v>
      </c>
    </row>
    <row r="3" ht="18.75">
      <c r="C3" s="48" t="s">
        <v>371</v>
      </c>
    </row>
    <row r="4" ht="18.75">
      <c r="C4" s="48" t="s">
        <v>369</v>
      </c>
    </row>
    <row r="5" ht="18.75">
      <c r="C5" s="48" t="s">
        <v>372</v>
      </c>
    </row>
    <row r="6" ht="18.75">
      <c r="C6" s="48" t="s">
        <v>362</v>
      </c>
    </row>
    <row r="7" ht="18.75">
      <c r="C7" s="48"/>
    </row>
    <row r="8" ht="18.75">
      <c r="C8" s="48"/>
    </row>
    <row r="9" ht="19.5" thickBot="1">
      <c r="C9" s="48"/>
    </row>
    <row r="10" spans="1:3" ht="38.25" thickBot="1">
      <c r="A10" s="307" t="s">
        <v>329</v>
      </c>
      <c r="B10" s="308" t="s">
        <v>330</v>
      </c>
      <c r="C10" s="308" t="s">
        <v>331</v>
      </c>
    </row>
    <row r="11" spans="1:3" ht="34.5" customHeight="1" thickBot="1">
      <c r="A11" s="309">
        <v>891</v>
      </c>
      <c r="B11" s="310"/>
      <c r="C11" s="316" t="s">
        <v>332</v>
      </c>
    </row>
    <row r="12" spans="1:3" ht="63.75" customHeight="1" thickBot="1">
      <c r="A12" s="312">
        <v>891</v>
      </c>
      <c r="B12" s="313" t="s">
        <v>333</v>
      </c>
      <c r="C12" s="314" t="s">
        <v>44</v>
      </c>
    </row>
    <row r="13" spans="1:3" ht="63.75" thickBot="1">
      <c r="A13" s="312">
        <v>891</v>
      </c>
      <c r="B13" s="313" t="s">
        <v>47</v>
      </c>
      <c r="C13" s="314" t="s">
        <v>334</v>
      </c>
    </row>
    <row r="14" spans="1:3" ht="63.75" thickBot="1">
      <c r="A14" s="312">
        <v>891</v>
      </c>
      <c r="B14" s="313" t="s">
        <v>335</v>
      </c>
      <c r="C14" s="314" t="s">
        <v>336</v>
      </c>
    </row>
    <row r="15" spans="1:3" ht="32.25" thickBot="1">
      <c r="A15" s="312">
        <v>891</v>
      </c>
      <c r="B15" s="313" t="s">
        <v>337</v>
      </c>
      <c r="C15" s="314" t="s">
        <v>338</v>
      </c>
    </row>
    <row r="16" spans="1:3" ht="27" customHeight="1" thickBot="1">
      <c r="A16" s="312">
        <v>891</v>
      </c>
      <c r="B16" s="313" t="s">
        <v>339</v>
      </c>
      <c r="C16" s="314" t="s">
        <v>340</v>
      </c>
    </row>
    <row r="17" spans="1:3" ht="32.25" thickBot="1">
      <c r="A17" s="312">
        <v>891</v>
      </c>
      <c r="B17" s="313" t="s">
        <v>341</v>
      </c>
      <c r="C17" s="314" t="s">
        <v>342</v>
      </c>
    </row>
    <row r="18" spans="1:3" ht="95.25" thickBot="1">
      <c r="A18" s="312">
        <v>891</v>
      </c>
      <c r="B18" s="313" t="s">
        <v>55</v>
      </c>
      <c r="C18" s="314" t="s">
        <v>343</v>
      </c>
    </row>
    <row r="19" spans="1:3" ht="19.5" thickBot="1">
      <c r="A19" s="312">
        <v>891</v>
      </c>
      <c r="B19" s="313" t="s">
        <v>344</v>
      </c>
      <c r="C19" s="314" t="s">
        <v>345</v>
      </c>
    </row>
    <row r="20" spans="1:3" ht="19.5" thickBot="1">
      <c r="A20" s="312">
        <v>891</v>
      </c>
      <c r="B20" s="313" t="s">
        <v>59</v>
      </c>
      <c r="C20" s="314" t="s">
        <v>346</v>
      </c>
    </row>
    <row r="21" spans="1:3" ht="32.25" thickBot="1">
      <c r="A21" s="312">
        <v>891</v>
      </c>
      <c r="B21" s="313" t="s">
        <v>65</v>
      </c>
      <c r="C21" s="314" t="s">
        <v>347</v>
      </c>
    </row>
    <row r="22" spans="1:3" ht="32.25" thickBot="1">
      <c r="A22" s="312">
        <v>891</v>
      </c>
      <c r="B22" s="313" t="s">
        <v>63</v>
      </c>
      <c r="C22" s="314" t="s">
        <v>348</v>
      </c>
    </row>
    <row r="23" spans="1:3" ht="32.25" thickBot="1">
      <c r="A23" s="312">
        <v>891</v>
      </c>
      <c r="B23" s="313" t="s">
        <v>349</v>
      </c>
      <c r="C23" s="314" t="s">
        <v>350</v>
      </c>
    </row>
    <row r="24" spans="1:3" ht="32.25" thickBot="1">
      <c r="A24" s="312">
        <v>891</v>
      </c>
      <c r="B24" s="313" t="s">
        <v>351</v>
      </c>
      <c r="C24" s="314" t="s">
        <v>352</v>
      </c>
    </row>
    <row r="25" spans="1:3" ht="79.5" thickBot="1">
      <c r="A25" s="312">
        <v>891</v>
      </c>
      <c r="B25" s="313" t="s">
        <v>268</v>
      </c>
      <c r="C25" s="314" t="s">
        <v>269</v>
      </c>
    </row>
    <row r="26" spans="1:3" ht="19.5" thickBot="1">
      <c r="A26" s="312">
        <v>891</v>
      </c>
      <c r="B26" s="313" t="s">
        <v>80</v>
      </c>
      <c r="C26" s="314" t="s">
        <v>353</v>
      </c>
    </row>
    <row r="27" spans="1:3" ht="32.25" thickBot="1">
      <c r="A27" s="312">
        <v>891</v>
      </c>
      <c r="B27" s="313" t="s">
        <v>67</v>
      </c>
      <c r="C27" s="314" t="s">
        <v>354</v>
      </c>
    </row>
    <row r="28" spans="1:3" ht="48" thickBot="1">
      <c r="A28" s="312">
        <v>891</v>
      </c>
      <c r="B28" s="313" t="s">
        <v>69</v>
      </c>
      <c r="C28" s="314" t="s">
        <v>355</v>
      </c>
    </row>
    <row r="29" spans="1:3" ht="48" thickBot="1">
      <c r="A29" s="312">
        <v>891</v>
      </c>
      <c r="B29" s="313" t="s">
        <v>356</v>
      </c>
      <c r="C29" s="314" t="s">
        <v>357</v>
      </c>
    </row>
    <row r="30" spans="1:3" ht="32.25" thickBot="1">
      <c r="A30" s="312">
        <v>891</v>
      </c>
      <c r="B30" s="313" t="s">
        <v>270</v>
      </c>
      <c r="C30" s="314" t="s">
        <v>271</v>
      </c>
    </row>
    <row r="31" spans="1:3" ht="48" thickBot="1">
      <c r="A31" s="312">
        <v>891</v>
      </c>
      <c r="B31" s="313" t="s">
        <v>358</v>
      </c>
      <c r="C31" s="314" t="s">
        <v>359</v>
      </c>
    </row>
    <row r="32" spans="1:3" ht="48" thickBot="1">
      <c r="A32" s="312">
        <v>891</v>
      </c>
      <c r="B32" s="313" t="s">
        <v>360</v>
      </c>
      <c r="C32" s="314" t="s">
        <v>361</v>
      </c>
    </row>
    <row r="33" ht="18.75">
      <c r="A33" s="3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11.375" style="51" customWidth="1"/>
    <col min="2" max="2" width="14.625" style="51" customWidth="1"/>
    <col min="3" max="9" width="9.125" style="51" customWidth="1"/>
    <col min="10" max="10" width="25.125" style="51" customWidth="1"/>
    <col min="11" max="11" width="20.875" style="51" customWidth="1"/>
    <col min="12" max="16384" width="9.125" style="51" customWidth="1"/>
  </cols>
  <sheetData>
    <row r="1" spans="1:11" ht="18.75">
      <c r="A1" s="324"/>
      <c r="B1" s="324"/>
      <c r="I1" s="323" t="s">
        <v>367</v>
      </c>
      <c r="J1" s="323"/>
      <c r="K1" s="323"/>
    </row>
    <row r="2" spans="9:11" ht="18.75">
      <c r="I2" s="323" t="s">
        <v>374</v>
      </c>
      <c r="J2" s="323"/>
      <c r="K2" s="323"/>
    </row>
    <row r="3" spans="9:11" ht="18.75">
      <c r="I3" s="48"/>
      <c r="J3" s="323" t="s">
        <v>373</v>
      </c>
      <c r="K3" s="323"/>
    </row>
    <row r="4" spans="9:11" ht="18.75">
      <c r="I4" s="48"/>
      <c r="J4" s="323" t="s">
        <v>369</v>
      </c>
      <c r="K4" s="323"/>
    </row>
    <row r="5" spans="9:11" ht="18.75">
      <c r="I5" s="48"/>
      <c r="J5" s="323" t="s">
        <v>372</v>
      </c>
      <c r="K5" s="323"/>
    </row>
    <row r="6" spans="9:11" ht="18.75">
      <c r="I6" s="48"/>
      <c r="J6" s="323" t="s">
        <v>327</v>
      </c>
      <c r="K6" s="323"/>
    </row>
    <row r="7" spans="2:10" ht="18.75">
      <c r="B7" s="331"/>
      <c r="C7" s="331"/>
      <c r="D7" s="331"/>
      <c r="E7" s="331"/>
      <c r="F7" s="331"/>
      <c r="G7" s="331"/>
      <c r="H7" s="331"/>
      <c r="I7" s="331"/>
      <c r="J7" s="331"/>
    </row>
    <row r="8" spans="2:10" ht="45.75" customHeight="1">
      <c r="B8" s="343" t="s">
        <v>326</v>
      </c>
      <c r="C8" s="343"/>
      <c r="D8" s="343"/>
      <c r="E8" s="343"/>
      <c r="F8" s="343"/>
      <c r="G8" s="343"/>
      <c r="H8" s="343"/>
      <c r="I8" s="343"/>
      <c r="J8" s="343"/>
    </row>
    <row r="10" spans="1:11" ht="37.5">
      <c r="A10" s="315" t="s">
        <v>323</v>
      </c>
      <c r="B10" s="315" t="s">
        <v>328</v>
      </c>
      <c r="C10" s="365" t="s">
        <v>324</v>
      </c>
      <c r="D10" s="366"/>
      <c r="E10" s="366"/>
      <c r="F10" s="366"/>
      <c r="G10" s="366"/>
      <c r="H10" s="366"/>
      <c r="I10" s="366"/>
      <c r="J10" s="366"/>
      <c r="K10" s="375"/>
    </row>
    <row r="11" spans="1:11" ht="43.5" customHeight="1">
      <c r="A11" s="306">
        <v>1</v>
      </c>
      <c r="B11" s="306">
        <v>891</v>
      </c>
      <c r="C11" s="376" t="s">
        <v>325</v>
      </c>
      <c r="D11" s="377"/>
      <c r="E11" s="377"/>
      <c r="F11" s="377"/>
      <c r="G11" s="377"/>
      <c r="H11" s="377"/>
      <c r="I11" s="377"/>
      <c r="J11" s="377"/>
      <c r="K11" s="378"/>
    </row>
  </sheetData>
  <sheetProtection/>
  <mergeCells count="11">
    <mergeCell ref="J6:K6"/>
    <mergeCell ref="C10:K10"/>
    <mergeCell ref="C11:K11"/>
    <mergeCell ref="B7:J7"/>
    <mergeCell ref="B8:J8"/>
    <mergeCell ref="A1:B1"/>
    <mergeCell ref="I1:K1"/>
    <mergeCell ref="I2:K2"/>
    <mergeCell ref="J3:K3"/>
    <mergeCell ref="J4:K4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Компик</cp:lastModifiedBy>
  <cp:lastPrinted>2020-11-18T12:05:48Z</cp:lastPrinted>
  <dcterms:created xsi:type="dcterms:W3CDTF">2005-11-25T08:01:20Z</dcterms:created>
  <dcterms:modified xsi:type="dcterms:W3CDTF">2020-12-10T07:53:58Z</dcterms:modified>
  <cp:category/>
  <cp:version/>
  <cp:contentType/>
  <cp:contentStatus/>
</cp:coreProperties>
</file>